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1444" windowHeight="10020"/>
  </bookViews>
  <sheets>
    <sheet name="Cases" sheetId="1" r:id="rId1"/>
    <sheet name="Deaths" sheetId="2" r:id="rId2"/>
    <sheet name="Recoveries" sheetId="3" r:id="rId3"/>
    <sheet name="Cases G7" sheetId="4" r:id="rId4"/>
    <sheet name="Deaths G7" sheetId="5" r:id="rId5"/>
    <sheet name="Recoveries G7" sheetId="6" r:id="rId6"/>
  </sheets>
  <definedNames>
    <definedName name="_xlnm.Print_Area" localSheetId="0">Cases!$C$3:$P$39</definedName>
    <definedName name="_xlnm.Print_Area" localSheetId="3">'Cases G7'!$C$3:$P$26</definedName>
    <definedName name="_xlnm.Print_Area" localSheetId="1">Deaths!$C$3:$P$39</definedName>
    <definedName name="_xlnm.Print_Area" localSheetId="4">'Deaths G7'!$C$3:$P$26</definedName>
    <definedName name="_xlnm.Print_Area" localSheetId="2">Recoveries!$C$3:$P$39</definedName>
    <definedName name="_xlnm.Print_Area" localSheetId="5">'Recoveries G7'!$C$3:$P$26</definedName>
  </definedNames>
  <calcPr calcId="152511"/>
</workbook>
</file>

<file path=xl/calcChain.xml><?xml version="1.0" encoding="utf-8"?>
<calcChain xmlns="http://schemas.openxmlformats.org/spreadsheetml/2006/main">
  <c r="J20" i="3" l="1"/>
  <c r="M20" i="3" s="1"/>
  <c r="K20" i="3"/>
  <c r="N20" i="3" s="1"/>
  <c r="L20" i="3"/>
  <c r="O20" i="3" s="1"/>
  <c r="J25" i="2"/>
  <c r="M25" i="2" s="1"/>
  <c r="K25" i="2"/>
  <c r="N25" i="2" s="1"/>
  <c r="L25" i="2"/>
  <c r="O25" i="2" s="1"/>
  <c r="L15" i="5"/>
  <c r="O15" i="5" s="1"/>
  <c r="K15" i="5"/>
  <c r="N15" i="5" s="1"/>
  <c r="J15" i="5"/>
  <c r="M15" i="5" s="1"/>
  <c r="L14" i="5"/>
  <c r="O14" i="5" s="1"/>
  <c r="K14" i="5"/>
  <c r="N14" i="5" s="1"/>
  <c r="J14" i="5"/>
  <c r="M14" i="5" s="1"/>
  <c r="L11" i="5"/>
  <c r="O11" i="5" s="1"/>
  <c r="K11" i="5"/>
  <c r="N11" i="5" s="1"/>
  <c r="J11" i="5"/>
  <c r="M11" i="5" s="1"/>
  <c r="L12" i="5"/>
  <c r="O12" i="5" s="1"/>
  <c r="K12" i="5"/>
  <c r="N12" i="5" s="1"/>
  <c r="J12" i="5"/>
  <c r="M12" i="5" s="1"/>
  <c r="L10" i="5"/>
  <c r="O10" i="5" s="1"/>
  <c r="K10" i="5"/>
  <c r="N10" i="5" s="1"/>
  <c r="J10" i="5"/>
  <c r="M10" i="5" s="1"/>
  <c r="L13" i="5"/>
  <c r="O13" i="5" s="1"/>
  <c r="K13" i="5"/>
  <c r="N13" i="5" s="1"/>
  <c r="J13" i="5"/>
  <c r="M13" i="5" s="1"/>
  <c r="L9" i="5"/>
  <c r="O9" i="5" s="1"/>
  <c r="K9" i="5"/>
  <c r="N9" i="5" s="1"/>
  <c r="J9" i="5"/>
  <c r="M9" i="5" s="1"/>
  <c r="J19" i="1"/>
  <c r="M19" i="1" s="1"/>
  <c r="K19" i="1"/>
  <c r="N19" i="1" s="1"/>
  <c r="L19" i="1"/>
  <c r="O19" i="1" s="1"/>
  <c r="L28" i="3" l="1"/>
  <c r="O28" i="3" s="1"/>
  <c r="K28" i="3"/>
  <c r="N28" i="3" s="1"/>
  <c r="J28" i="3"/>
  <c r="M28" i="3" s="1"/>
  <c r="L22" i="3"/>
  <c r="O22" i="3" s="1"/>
  <c r="K22" i="3"/>
  <c r="N22" i="3" s="1"/>
  <c r="J22" i="3"/>
  <c r="M22" i="3" s="1"/>
  <c r="L25" i="3"/>
  <c r="O25" i="3" s="1"/>
  <c r="K25" i="3"/>
  <c r="N25" i="3" s="1"/>
  <c r="J25" i="3"/>
  <c r="M25" i="3" s="1"/>
  <c r="L27" i="3"/>
  <c r="O27" i="3" s="1"/>
  <c r="K27" i="3"/>
  <c r="N27" i="3" s="1"/>
  <c r="J27" i="3"/>
  <c r="M27" i="3" s="1"/>
  <c r="L23" i="3"/>
  <c r="O23" i="3" s="1"/>
  <c r="K23" i="3"/>
  <c r="N23" i="3" s="1"/>
  <c r="J23" i="3"/>
  <c r="M23" i="3" s="1"/>
  <c r="L21" i="3"/>
  <c r="O21" i="3" s="1"/>
  <c r="K21" i="3"/>
  <c r="N21" i="3" s="1"/>
  <c r="J21" i="3"/>
  <c r="M21" i="3" s="1"/>
  <c r="L26" i="3"/>
  <c r="O26" i="3" s="1"/>
  <c r="K26" i="3"/>
  <c r="N26" i="3" s="1"/>
  <c r="J26" i="3"/>
  <c r="M26" i="3" s="1"/>
  <c r="L24" i="3"/>
  <c r="O24" i="3" s="1"/>
  <c r="K24" i="3"/>
  <c r="N24" i="3" s="1"/>
  <c r="J24" i="3"/>
  <c r="M24" i="3" s="1"/>
  <c r="L19" i="3"/>
  <c r="O19" i="3" s="1"/>
  <c r="K19" i="3"/>
  <c r="N19" i="3" s="1"/>
  <c r="J19" i="3"/>
  <c r="M19" i="3" s="1"/>
  <c r="L16" i="3"/>
  <c r="O16" i="3" s="1"/>
  <c r="K16" i="3"/>
  <c r="N16" i="3" s="1"/>
  <c r="J16" i="3"/>
  <c r="M16" i="3" s="1"/>
  <c r="L10" i="3"/>
  <c r="O10" i="3" s="1"/>
  <c r="K10" i="3"/>
  <c r="N10" i="3" s="1"/>
  <c r="J10" i="3"/>
  <c r="M10" i="3" s="1"/>
  <c r="L18" i="3"/>
  <c r="O18" i="3" s="1"/>
  <c r="K18" i="3"/>
  <c r="N18" i="3" s="1"/>
  <c r="J18" i="3"/>
  <c r="M18" i="3" s="1"/>
  <c r="L14" i="3"/>
  <c r="O14" i="3" s="1"/>
  <c r="K14" i="3"/>
  <c r="N14" i="3" s="1"/>
  <c r="J14" i="3"/>
  <c r="M14" i="3" s="1"/>
  <c r="L12" i="3"/>
  <c r="O12" i="3" s="1"/>
  <c r="K12" i="3"/>
  <c r="N12" i="3" s="1"/>
  <c r="J12" i="3"/>
  <c r="M12" i="3" s="1"/>
  <c r="L15" i="3"/>
  <c r="O15" i="3" s="1"/>
  <c r="K15" i="3"/>
  <c r="N15" i="3" s="1"/>
  <c r="J15" i="3"/>
  <c r="M15" i="3" s="1"/>
  <c r="L17" i="3"/>
  <c r="O17" i="3" s="1"/>
  <c r="K17" i="3"/>
  <c r="N17" i="3" s="1"/>
  <c r="J17" i="3"/>
  <c r="M17" i="3" s="1"/>
  <c r="M13" i="3"/>
  <c r="L13" i="3"/>
  <c r="O13" i="3" s="1"/>
  <c r="K13" i="3"/>
  <c r="N13" i="3" s="1"/>
  <c r="J13" i="3"/>
  <c r="L9" i="3"/>
  <c r="O9" i="3" s="1"/>
  <c r="K9" i="3"/>
  <c r="N9" i="3" s="1"/>
  <c r="J9" i="3"/>
  <c r="M9" i="3" s="1"/>
  <c r="L11" i="3"/>
  <c r="O11" i="3" s="1"/>
  <c r="K11" i="3"/>
  <c r="N11" i="3" s="1"/>
  <c r="J11" i="3"/>
  <c r="M11" i="3" s="1"/>
  <c r="L28" i="2"/>
  <c r="O28" i="2" s="1"/>
  <c r="K28" i="2"/>
  <c r="N28" i="2" s="1"/>
  <c r="J28" i="2"/>
  <c r="M28" i="2" s="1"/>
  <c r="L23" i="2"/>
  <c r="O23" i="2" s="1"/>
  <c r="K23" i="2"/>
  <c r="N23" i="2" s="1"/>
  <c r="J23" i="2"/>
  <c r="M23" i="2" s="1"/>
  <c r="L26" i="2"/>
  <c r="O26" i="2" s="1"/>
  <c r="K26" i="2"/>
  <c r="N26" i="2" s="1"/>
  <c r="J26" i="2"/>
  <c r="M26" i="2" s="1"/>
  <c r="L27" i="2"/>
  <c r="O27" i="2" s="1"/>
  <c r="K27" i="2"/>
  <c r="N27" i="2" s="1"/>
  <c r="J27" i="2"/>
  <c r="M27" i="2" s="1"/>
  <c r="L24" i="2"/>
  <c r="O24" i="2" s="1"/>
  <c r="K24" i="2"/>
  <c r="N24" i="2" s="1"/>
  <c r="J24" i="2"/>
  <c r="M24" i="2" s="1"/>
  <c r="L22" i="2"/>
  <c r="O22" i="2" s="1"/>
  <c r="K22" i="2"/>
  <c r="N22" i="2" s="1"/>
  <c r="J22" i="2"/>
  <c r="M22" i="2" s="1"/>
  <c r="L21" i="2"/>
  <c r="O21" i="2" s="1"/>
  <c r="K21" i="2"/>
  <c r="N21" i="2" s="1"/>
  <c r="J21" i="2"/>
  <c r="M21" i="2" s="1"/>
  <c r="L20" i="2"/>
  <c r="O20" i="2" s="1"/>
  <c r="K20" i="2"/>
  <c r="N20" i="2" s="1"/>
  <c r="J20" i="2"/>
  <c r="M20" i="2" s="1"/>
  <c r="L19" i="2"/>
  <c r="O19" i="2" s="1"/>
  <c r="K19" i="2"/>
  <c r="N19" i="2" s="1"/>
  <c r="J19" i="2"/>
  <c r="M19" i="2" s="1"/>
  <c r="L18" i="2"/>
  <c r="O18" i="2" s="1"/>
  <c r="K18" i="2"/>
  <c r="N18" i="2" s="1"/>
  <c r="J18" i="2"/>
  <c r="M18" i="2" s="1"/>
  <c r="L17" i="2"/>
  <c r="O17" i="2" s="1"/>
  <c r="K17" i="2"/>
  <c r="N17" i="2" s="1"/>
  <c r="J17" i="2"/>
  <c r="M17" i="2" s="1"/>
  <c r="L15" i="2"/>
  <c r="O15" i="2" s="1"/>
  <c r="K15" i="2"/>
  <c r="N15" i="2" s="1"/>
  <c r="J15" i="2"/>
  <c r="M15" i="2" s="1"/>
  <c r="L11" i="2"/>
  <c r="O11" i="2" s="1"/>
  <c r="K11" i="2"/>
  <c r="N11" i="2" s="1"/>
  <c r="J11" i="2"/>
  <c r="M11" i="2" s="1"/>
  <c r="L14" i="2"/>
  <c r="O14" i="2" s="1"/>
  <c r="K14" i="2"/>
  <c r="N14" i="2" s="1"/>
  <c r="J14" i="2"/>
  <c r="M14" i="2" s="1"/>
  <c r="L12" i="2"/>
  <c r="O12" i="2" s="1"/>
  <c r="K12" i="2"/>
  <c r="N12" i="2" s="1"/>
  <c r="J12" i="2"/>
  <c r="M12" i="2" s="1"/>
  <c r="L16" i="2"/>
  <c r="O16" i="2" s="1"/>
  <c r="K16" i="2"/>
  <c r="N16" i="2" s="1"/>
  <c r="J16" i="2"/>
  <c r="M16" i="2" s="1"/>
  <c r="L13" i="2"/>
  <c r="O13" i="2" s="1"/>
  <c r="K13" i="2"/>
  <c r="N13" i="2" s="1"/>
  <c r="J13" i="2"/>
  <c r="M13" i="2" s="1"/>
  <c r="L10" i="2"/>
  <c r="O10" i="2" s="1"/>
  <c r="K10" i="2"/>
  <c r="N10" i="2" s="1"/>
  <c r="J10" i="2"/>
  <c r="M10" i="2" s="1"/>
  <c r="L9" i="2"/>
  <c r="O9" i="2" s="1"/>
  <c r="K9" i="2"/>
  <c r="N9" i="2" s="1"/>
  <c r="J9" i="2"/>
  <c r="M9" i="2" s="1"/>
  <c r="N13" i="6"/>
  <c r="L13" i="6"/>
  <c r="O13" i="6" s="1"/>
  <c r="K13" i="6"/>
  <c r="J13" i="6"/>
  <c r="M13" i="6" s="1"/>
  <c r="N15" i="6"/>
  <c r="L15" i="6"/>
  <c r="O15" i="6" s="1"/>
  <c r="K15" i="6"/>
  <c r="J15" i="6"/>
  <c r="M15" i="6" s="1"/>
  <c r="N14" i="6"/>
  <c r="L14" i="6"/>
  <c r="O14" i="6" s="1"/>
  <c r="K14" i="6"/>
  <c r="J14" i="6"/>
  <c r="M14" i="6" s="1"/>
  <c r="N12" i="6"/>
  <c r="L12" i="6"/>
  <c r="O12" i="6" s="1"/>
  <c r="K12" i="6"/>
  <c r="J12" i="6"/>
  <c r="M12" i="6" s="1"/>
  <c r="N10" i="6"/>
  <c r="L10" i="6"/>
  <c r="O10" i="6" s="1"/>
  <c r="K10" i="6"/>
  <c r="J10" i="6"/>
  <c r="M10" i="6" s="1"/>
  <c r="N11" i="6"/>
  <c r="L11" i="6"/>
  <c r="O11" i="6" s="1"/>
  <c r="K11" i="6"/>
  <c r="J11" i="6"/>
  <c r="M11" i="6" s="1"/>
  <c r="N9" i="6"/>
  <c r="L9" i="6"/>
  <c r="O9" i="6" s="1"/>
  <c r="K9" i="6"/>
  <c r="J9" i="6"/>
  <c r="M9" i="6" s="1"/>
  <c r="L15" i="4"/>
  <c r="O15" i="4" s="1"/>
  <c r="K15" i="4"/>
  <c r="N15" i="4" s="1"/>
  <c r="J15" i="4"/>
  <c r="M15" i="4" s="1"/>
  <c r="L14" i="4"/>
  <c r="O14" i="4" s="1"/>
  <c r="K14" i="4"/>
  <c r="N14" i="4" s="1"/>
  <c r="J14" i="4"/>
  <c r="M14" i="4" s="1"/>
  <c r="L13" i="4"/>
  <c r="O13" i="4" s="1"/>
  <c r="K13" i="4"/>
  <c r="N13" i="4" s="1"/>
  <c r="J13" i="4"/>
  <c r="M13" i="4" s="1"/>
  <c r="L12" i="4"/>
  <c r="O12" i="4" s="1"/>
  <c r="K12" i="4"/>
  <c r="N12" i="4" s="1"/>
  <c r="J12" i="4"/>
  <c r="M12" i="4" s="1"/>
  <c r="L11" i="4"/>
  <c r="O11" i="4" s="1"/>
  <c r="K11" i="4"/>
  <c r="N11" i="4" s="1"/>
  <c r="J11" i="4"/>
  <c r="M11" i="4" s="1"/>
  <c r="L10" i="4"/>
  <c r="O10" i="4" s="1"/>
  <c r="K10" i="4"/>
  <c r="N10" i="4" s="1"/>
  <c r="J10" i="4"/>
  <c r="M10" i="4" s="1"/>
  <c r="L9" i="4"/>
  <c r="O9" i="4" s="1"/>
  <c r="K9" i="4"/>
  <c r="N9" i="4" s="1"/>
  <c r="J9" i="4"/>
  <c r="M9" i="4" s="1"/>
  <c r="L27" i="1" l="1"/>
  <c r="O27" i="1" s="1"/>
  <c r="L11" i="1"/>
  <c r="O11" i="1" s="1"/>
  <c r="L10" i="1"/>
  <c r="O10" i="1" s="1"/>
  <c r="L14" i="1"/>
  <c r="O14" i="1" s="1"/>
  <c r="L15" i="1"/>
  <c r="O15" i="1" s="1"/>
  <c r="L21" i="1"/>
  <c r="O21" i="1" s="1"/>
  <c r="L9" i="1"/>
  <c r="O9" i="1" s="1"/>
  <c r="L23" i="1"/>
  <c r="O23" i="1" s="1"/>
  <c r="L25" i="1"/>
  <c r="O25" i="1" s="1"/>
  <c r="L18" i="1"/>
  <c r="O18" i="1" s="1"/>
  <c r="L12" i="1"/>
  <c r="O12" i="1" s="1"/>
  <c r="L13" i="1"/>
  <c r="O13" i="1" s="1"/>
  <c r="L24" i="1"/>
  <c r="O24" i="1" s="1"/>
  <c r="L26" i="1"/>
  <c r="O26" i="1" s="1"/>
  <c r="L17" i="1"/>
  <c r="O17" i="1" s="1"/>
  <c r="L16" i="1"/>
  <c r="O16" i="1" s="1"/>
  <c r="L28" i="1"/>
  <c r="O28" i="1" s="1"/>
  <c r="L22" i="1"/>
  <c r="O22" i="1" s="1"/>
  <c r="K27" i="1"/>
  <c r="N27" i="1" s="1"/>
  <c r="K11" i="1"/>
  <c r="N11" i="1" s="1"/>
  <c r="K10" i="1"/>
  <c r="N10" i="1" s="1"/>
  <c r="K14" i="1"/>
  <c r="N14" i="1" s="1"/>
  <c r="K15" i="1"/>
  <c r="N15" i="1" s="1"/>
  <c r="K21" i="1"/>
  <c r="N21" i="1" s="1"/>
  <c r="K9" i="1"/>
  <c r="N9" i="1" s="1"/>
  <c r="K23" i="1"/>
  <c r="N23" i="1" s="1"/>
  <c r="K25" i="1"/>
  <c r="N25" i="1" s="1"/>
  <c r="K18" i="1"/>
  <c r="N18" i="1" s="1"/>
  <c r="K12" i="1"/>
  <c r="N12" i="1" s="1"/>
  <c r="K13" i="1"/>
  <c r="N13" i="1" s="1"/>
  <c r="K24" i="1"/>
  <c r="N24" i="1" s="1"/>
  <c r="K26" i="1"/>
  <c r="N26" i="1" s="1"/>
  <c r="K17" i="1"/>
  <c r="N17" i="1" s="1"/>
  <c r="K16" i="1"/>
  <c r="N16" i="1" s="1"/>
  <c r="K28" i="1"/>
  <c r="N28" i="1" s="1"/>
  <c r="K22" i="1"/>
  <c r="N22" i="1" s="1"/>
  <c r="J27" i="1"/>
  <c r="M27" i="1" s="1"/>
  <c r="J11" i="1"/>
  <c r="M11" i="1" s="1"/>
  <c r="J10" i="1"/>
  <c r="M10" i="1" s="1"/>
  <c r="J14" i="1"/>
  <c r="M14" i="1" s="1"/>
  <c r="J15" i="1"/>
  <c r="M15" i="1" s="1"/>
  <c r="J21" i="1"/>
  <c r="M21" i="1" s="1"/>
  <c r="J9" i="1"/>
  <c r="M9" i="1" s="1"/>
  <c r="J23" i="1"/>
  <c r="M23" i="1" s="1"/>
  <c r="J25" i="1"/>
  <c r="M25" i="1" s="1"/>
  <c r="J18" i="1"/>
  <c r="M18" i="1" s="1"/>
  <c r="J12" i="1"/>
  <c r="M12" i="1" s="1"/>
  <c r="J13" i="1"/>
  <c r="M13" i="1" s="1"/>
  <c r="J24" i="1"/>
  <c r="M24" i="1" s="1"/>
  <c r="J26" i="1"/>
  <c r="M26" i="1" s="1"/>
  <c r="J17" i="1"/>
  <c r="M17" i="1" s="1"/>
  <c r="J16" i="1"/>
  <c r="M16" i="1" s="1"/>
  <c r="J28" i="1"/>
  <c r="M28" i="1" s="1"/>
  <c r="J22" i="1"/>
  <c r="M22" i="1" s="1"/>
  <c r="K20" i="1" l="1"/>
  <c r="N20" i="1" s="1"/>
  <c r="L20" i="1"/>
  <c r="O20" i="1" s="1"/>
  <c r="J20" i="1"/>
  <c r="M20" i="1" s="1"/>
</calcChain>
</file>

<file path=xl/sharedStrings.xml><?xml version="1.0" encoding="utf-8"?>
<sst xmlns="http://schemas.openxmlformats.org/spreadsheetml/2006/main" count="239" uniqueCount="41">
  <si>
    <t>Cases/</t>
  </si>
  <si>
    <t>Deaths/</t>
  </si>
  <si>
    <t>Recoveries/</t>
  </si>
  <si>
    <t>Nation</t>
  </si>
  <si>
    <t>Population</t>
  </si>
  <si>
    <t>Cases</t>
  </si>
  <si>
    <t>Deaths</t>
  </si>
  <si>
    <t>Recoveries</t>
  </si>
  <si>
    <t>Capita</t>
  </si>
  <si>
    <t>Italy</t>
  </si>
  <si>
    <t>Spain</t>
  </si>
  <si>
    <t>Iran</t>
  </si>
  <si>
    <t>Switzerland</t>
  </si>
  <si>
    <t>France</t>
  </si>
  <si>
    <t>China</t>
  </si>
  <si>
    <t>South Korea</t>
  </si>
  <si>
    <t>Germany</t>
  </si>
  <si>
    <t>USA</t>
  </si>
  <si>
    <t>Netherlands</t>
  </si>
  <si>
    <t>Belgium</t>
  </si>
  <si>
    <t>Austria</t>
  </si>
  <si>
    <t>Norway</t>
  </si>
  <si>
    <t>Sweden</t>
  </si>
  <si>
    <t>Portugal</t>
  </si>
  <si>
    <t>Canada</t>
  </si>
  <si>
    <t>Sources:</t>
  </si>
  <si>
    <t>Coronavirus COVID-19 Global Cases by the Center for Systems Science and Engineering (CSSE) at Johns Hopkins University</t>
  </si>
  <si>
    <t>https://www.arcgis.com/apps/opsdashboard/index.html#/bda7594740fd40299423467b48e9ecf6</t>
  </si>
  <si>
    <t>https://www.cia.gov/library/publications/the-world-factbook/geos/ch.html</t>
  </si>
  <si>
    <t>Japan</t>
  </si>
  <si>
    <t>COVID-19: Cases, deaths, and recoveries for Group of Seven (G7) nations</t>
  </si>
  <si>
    <t>COVID-19: Cases, deaths, and recoveries for top 20 infected nations</t>
  </si>
  <si>
    <t>Turkey</t>
  </si>
  <si>
    <t>Brazil</t>
  </si>
  <si>
    <t>Million</t>
  </si>
  <si>
    <t>Population forecasts for July 2020: CIA World Fact Book</t>
  </si>
  <si>
    <t>United Kingdom</t>
  </si>
  <si>
    <t xml:space="preserve"> </t>
  </si>
  <si>
    <t>Chart by Deroy Murdock and Michael Malarkey - April 1, 2020</t>
  </si>
  <si>
    <t>Israel</t>
  </si>
  <si>
    <t>Data posted April 1, 2020 - 11:53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</si>
</sst>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00000_);_(* \(#,##0.000000\);_(* &quot;-&quot;??_);_(@_)"/>
  </numFmts>
  <fonts count="21" x14ac:knownFonts="1">
    <font>
      <sz val="11"/>
      <color theme="1"/>
      <name val="Arial"/>
    </font>
    <font>
      <sz val="11"/>
      <color theme="1"/>
      <name val="Calibri"/>
    </font>
    <font>
      <sz val="18"/>
      <color theme="1"/>
      <name val="Calibri"/>
    </font>
    <font>
      <u/>
      <sz val="11"/>
      <color theme="1"/>
      <name val="Calibri"/>
    </font>
    <font>
      <u/>
      <sz val="11"/>
      <color theme="10"/>
      <name val="Arial"/>
    </font>
    <font>
      <sz val="7"/>
      <color rgb="FF707070"/>
      <name val="Arial"/>
    </font>
    <font>
      <sz val="18"/>
      <color theme="1"/>
      <name val="Calibri"/>
      <family val="2"/>
    </font>
    <font>
      <sz val="11"/>
      <color rgb="FF000000"/>
      <name val="Calibri"/>
      <family val="2"/>
      <scheme val="major"/>
    </font>
    <font>
      <sz val="1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color theme="1"/>
      <name val="Arial"/>
    </font>
    <font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0070C0"/>
      <name val="Calibri"/>
      <family val="2"/>
    </font>
    <font>
      <b/>
      <u/>
      <sz val="11"/>
      <color rgb="FF0070C0"/>
      <name val="Calibri"/>
      <family val="2"/>
    </font>
    <font>
      <sz val="11"/>
      <color theme="10"/>
      <name val="Arial"/>
      <family val="2"/>
    </font>
    <font>
      <sz val="11"/>
      <color theme="10"/>
      <name val="Calibri"/>
      <family val="2"/>
    </font>
    <font>
      <sz val="7"/>
      <color rgb="FF707070"/>
      <name val="Arial"/>
      <family val="2"/>
    </font>
    <font>
      <b/>
      <sz val="11"/>
      <color rgb="FF0070C0"/>
      <name val="Calibri"/>
      <family val="2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3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0" fontId="1" fillId="0" borderId="6" xfId="0" applyFont="1" applyBorder="1"/>
    <xf numFmtId="0" fontId="1" fillId="0" borderId="7" xfId="0" applyFont="1" applyBorder="1"/>
    <xf numFmtId="3" fontId="5" fillId="0" borderId="7" xfId="0" applyNumberFormat="1" applyFont="1" applyBorder="1"/>
    <xf numFmtId="0" fontId="1" fillId="0" borderId="8" xfId="0" applyFont="1" applyBorder="1"/>
    <xf numFmtId="0" fontId="7" fillId="0" borderId="0" xfId="0" applyFont="1" applyAlignment="1"/>
    <xf numFmtId="3" fontId="8" fillId="0" borderId="0" xfId="0" applyNumberFormat="1" applyFont="1" applyAlignment="1"/>
    <xf numFmtId="0" fontId="9" fillId="0" borderId="0" xfId="0" applyFont="1"/>
    <xf numFmtId="3" fontId="9" fillId="0" borderId="0" xfId="0" applyNumberFormat="1" applyFont="1"/>
    <xf numFmtId="164" fontId="7" fillId="0" borderId="0" xfId="0" applyNumberFormat="1" applyFont="1" applyAlignment="1"/>
    <xf numFmtId="164" fontId="9" fillId="0" borderId="0" xfId="0" applyNumberFormat="1" applyFont="1"/>
    <xf numFmtId="165" fontId="9" fillId="0" borderId="0" xfId="0" applyNumberFormat="1" applyFont="1"/>
    <xf numFmtId="166" fontId="9" fillId="0" borderId="0" xfId="0" applyNumberFormat="1" applyFont="1"/>
    <xf numFmtId="2" fontId="9" fillId="0" borderId="0" xfId="0" applyNumberFormat="1" applyFont="1"/>
    <xf numFmtId="0" fontId="0" fillId="0" borderId="0" xfId="0" applyFont="1" applyAlignment="1"/>
    <xf numFmtId="3" fontId="11" fillId="0" borderId="0" xfId="0" applyNumberFormat="1" applyFont="1" applyAlignment="1">
      <alignment horizontal="center"/>
    </xf>
    <xf numFmtId="0" fontId="12" fillId="0" borderId="0" xfId="0" applyFont="1"/>
    <xf numFmtId="43" fontId="9" fillId="0" borderId="0" xfId="1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2" fillId="0" borderId="4" xfId="0" applyFont="1" applyBorder="1"/>
    <xf numFmtId="0" fontId="12" fillId="0" borderId="5" xfId="0" applyFont="1" applyBorder="1"/>
    <xf numFmtId="0" fontId="17" fillId="0" borderId="0" xfId="0" applyFont="1"/>
    <xf numFmtId="0" fontId="18" fillId="0" borderId="0" xfId="0" applyFont="1"/>
    <xf numFmtId="0" fontId="12" fillId="0" borderId="6" xfId="0" applyFont="1" applyBorder="1"/>
    <xf numFmtId="0" fontId="12" fillId="0" borderId="7" xfId="0" applyFont="1" applyBorder="1"/>
    <xf numFmtId="3" fontId="19" fillId="0" borderId="7" xfId="0" applyNumberFormat="1" applyFont="1" applyBorder="1"/>
    <xf numFmtId="0" fontId="12" fillId="0" borderId="8" xfId="0" applyFont="1" applyBorder="1"/>
    <xf numFmtId="0" fontId="0" fillId="0" borderId="0" xfId="0" applyFont="1" applyBorder="1" applyAlignment="1"/>
    <xf numFmtId="0" fontId="1" fillId="0" borderId="0" xfId="0" applyFont="1" applyBorder="1"/>
    <xf numFmtId="0" fontId="9" fillId="0" borderId="0" xfId="0" applyFont="1" applyBorder="1"/>
    <xf numFmtId="164" fontId="9" fillId="0" borderId="0" xfId="0" applyNumberFormat="1" applyFont="1" applyBorder="1"/>
    <xf numFmtId="165" fontId="9" fillId="0" borderId="0" xfId="0" applyNumberFormat="1" applyFont="1" applyBorder="1"/>
    <xf numFmtId="166" fontId="9" fillId="0" borderId="0" xfId="0" applyNumberFormat="1" applyFont="1" applyBorder="1"/>
    <xf numFmtId="43" fontId="9" fillId="0" borderId="0" xfId="1" applyNumberFormat="1" applyFont="1" applyBorder="1"/>
    <xf numFmtId="2" fontId="9" fillId="0" borderId="0" xfId="0" applyNumberFormat="1" applyFont="1" applyBorder="1"/>
    <xf numFmtId="0" fontId="7" fillId="0" borderId="0" xfId="0" applyFont="1" applyBorder="1" applyAlignment="1"/>
    <xf numFmtId="3" fontId="8" fillId="0" borderId="0" xfId="0" applyNumberFormat="1" applyFont="1" applyBorder="1" applyAlignment="1"/>
    <xf numFmtId="164" fontId="7" fillId="0" borderId="0" xfId="0" applyNumberFormat="1" applyFont="1" applyBorder="1" applyAlignment="1"/>
    <xf numFmtId="0" fontId="17" fillId="0" borderId="0" xfId="2" applyFont="1"/>
    <xf numFmtId="43" fontId="20" fillId="0" borderId="0" xfId="1" applyNumberFormat="1" applyFont="1"/>
    <xf numFmtId="0" fontId="15" fillId="0" borderId="0" xfId="0" applyFont="1"/>
    <xf numFmtId="2" fontId="20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43" fontId="8" fillId="0" borderId="0" xfId="1" applyNumberFormat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ia.gov/library/publications/the-world-factbook/geos/ch.html" TargetMode="External"/><Relationship Id="rId1" Type="http://schemas.openxmlformats.org/officeDocument/2006/relationships/hyperlink" Target="https://www.arcgis.com/apps/opsdashboard/index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ia.gov/library/publications/the-world-factbook/geos/ch.html" TargetMode="External"/><Relationship Id="rId1" Type="http://schemas.openxmlformats.org/officeDocument/2006/relationships/hyperlink" Target="https://www.arcgis.com/apps/opsdashboard/index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ia.gov/library/publications/the-world-factbook/geos/ch.html" TargetMode="External"/><Relationship Id="rId1" Type="http://schemas.openxmlformats.org/officeDocument/2006/relationships/hyperlink" Target="https://www.arcgis.com/apps/opsdashboard/index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cia.gov/library/publications/the-world-factbook/geos/ch.html" TargetMode="External"/><Relationship Id="rId1" Type="http://schemas.openxmlformats.org/officeDocument/2006/relationships/hyperlink" Target="https://www.arcgis.com/apps/opsdashboard/index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cia.gov/library/publications/the-world-factbook/geos/ch.html" TargetMode="External"/><Relationship Id="rId1" Type="http://schemas.openxmlformats.org/officeDocument/2006/relationships/hyperlink" Target="https://www.arcgis.com/apps/opsdashboard/index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cia.gov/library/publications/the-world-factbook/geos/ch.html" TargetMode="External"/><Relationship Id="rId1" Type="http://schemas.openxmlformats.org/officeDocument/2006/relationships/hyperlink" Target="https://www.arcgis.com/apps/opsdashboard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0"/>
  <sheetViews>
    <sheetView tabSelected="1" workbookViewId="0"/>
  </sheetViews>
  <sheetFormatPr defaultColWidth="12.59765625" defaultRowHeight="15" customHeight="1" x14ac:dyDescent="0.25"/>
  <cols>
    <col min="1" max="2" width="8.796875" customWidth="1"/>
    <col min="3" max="3" width="1.5" customWidth="1"/>
    <col min="4" max="4" width="2.69921875" customWidth="1"/>
    <col min="5" max="5" width="12.5" customWidth="1"/>
    <col min="6" max="6" width="11.09765625" customWidth="1"/>
    <col min="7" max="7" width="7.69921875" customWidth="1"/>
    <col min="8" max="8" width="6.796875" customWidth="1"/>
    <col min="9" max="9" width="8.8984375" customWidth="1"/>
    <col min="10" max="10" width="7.796875" customWidth="1"/>
    <col min="11" max="11" width="8.69921875" customWidth="1"/>
    <col min="12" max="12" width="9.59765625" customWidth="1"/>
    <col min="13" max="13" width="8.5" customWidth="1"/>
    <col min="14" max="14" width="6.796875" customWidth="1"/>
    <col min="15" max="15" width="9.59765625" customWidth="1"/>
    <col min="16" max="16" width="1.5" customWidth="1"/>
    <col min="17" max="26" width="7.59765625" customWidth="1"/>
  </cols>
  <sheetData>
    <row r="1" spans="1:20" ht="13.8" customHeight="1" x14ac:dyDescent="0.25"/>
    <row r="2" spans="1:20" ht="14.4" customHeight="1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4.4" customHeight="1" x14ac:dyDescent="0.3"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1"/>
      <c r="R3" s="1"/>
      <c r="S3" s="1"/>
    </row>
    <row r="4" spans="1:20" ht="23.4" x14ac:dyDescent="0.45">
      <c r="B4" s="1"/>
      <c r="C4" s="5"/>
      <c r="D4" s="1"/>
      <c r="E4" s="59" t="s">
        <v>31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"/>
      <c r="Q4" s="1"/>
      <c r="R4" s="1"/>
      <c r="S4" s="1"/>
    </row>
    <row r="5" spans="1:20" ht="14.25" customHeight="1" x14ac:dyDescent="0.3">
      <c r="B5" s="1"/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  <c r="Q5" s="1"/>
      <c r="R5" s="1"/>
      <c r="S5" s="1"/>
    </row>
    <row r="6" spans="1:20" ht="14.25" customHeight="1" x14ac:dyDescent="0.3">
      <c r="B6" s="1"/>
      <c r="C6" s="5"/>
      <c r="D6" s="1"/>
      <c r="E6" s="7"/>
      <c r="F6" s="7"/>
      <c r="G6" s="7"/>
      <c r="H6" s="7"/>
      <c r="I6" s="7"/>
      <c r="J6" s="7" t="s">
        <v>0</v>
      </c>
      <c r="K6" s="7" t="s">
        <v>1</v>
      </c>
      <c r="L6" s="7" t="s">
        <v>2</v>
      </c>
      <c r="M6" s="32" t="s">
        <v>0</v>
      </c>
      <c r="N6" s="29" t="s">
        <v>1</v>
      </c>
      <c r="O6" s="7" t="s">
        <v>2</v>
      </c>
      <c r="P6" s="6"/>
      <c r="Q6" s="1"/>
      <c r="R6" s="1"/>
      <c r="S6" s="1"/>
    </row>
    <row r="7" spans="1:20" ht="14.25" customHeight="1" x14ac:dyDescent="0.3">
      <c r="B7" s="1"/>
      <c r="C7" s="5"/>
      <c r="D7" s="1"/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8</v>
      </c>
      <c r="L7" s="8" t="s">
        <v>8</v>
      </c>
      <c r="M7" s="33" t="s">
        <v>34</v>
      </c>
      <c r="N7" s="26" t="s">
        <v>34</v>
      </c>
      <c r="O7" s="26" t="s">
        <v>34</v>
      </c>
      <c r="P7" s="6"/>
      <c r="Q7" s="1"/>
      <c r="R7" s="1"/>
      <c r="S7" s="1"/>
    </row>
    <row r="8" spans="1:20" ht="14.25" customHeight="1" x14ac:dyDescent="0.3">
      <c r="B8" s="1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  <c r="Q8" s="1"/>
      <c r="R8" s="1"/>
      <c r="S8" s="1"/>
    </row>
    <row r="9" spans="1:20" ht="14.25" customHeight="1" x14ac:dyDescent="0.3">
      <c r="B9" s="1"/>
      <c r="C9" s="5"/>
      <c r="D9" s="18">
        <v>1</v>
      </c>
      <c r="E9" s="18" t="s">
        <v>12</v>
      </c>
      <c r="F9" s="19">
        <v>8403994</v>
      </c>
      <c r="G9" s="21">
        <v>17768</v>
      </c>
      <c r="H9" s="21">
        <v>488</v>
      </c>
      <c r="I9" s="21">
        <v>2967</v>
      </c>
      <c r="J9" s="22">
        <f>+G9/F9</f>
        <v>2.1142328278673213E-3</v>
      </c>
      <c r="K9" s="23">
        <f>+H9/F9</f>
        <v>5.8067628320534258E-5</v>
      </c>
      <c r="L9" s="23">
        <f>+I9/F9</f>
        <v>3.5304642054718267E-4</v>
      </c>
      <c r="M9" s="54">
        <f>+J9*1000000</f>
        <v>2114.2328278673212</v>
      </c>
      <c r="N9" s="24">
        <f>+K9*1000000</f>
        <v>58.067628320534261</v>
      </c>
      <c r="O9" s="24">
        <f>+L9*1000000</f>
        <v>353.04642054718266</v>
      </c>
      <c r="P9" s="6"/>
      <c r="Q9" s="1"/>
      <c r="R9" s="1"/>
      <c r="S9" s="1"/>
    </row>
    <row r="10" spans="1:20" ht="14.25" customHeight="1" x14ac:dyDescent="0.3">
      <c r="B10" s="1"/>
      <c r="C10" s="5"/>
      <c r="D10" s="18">
        <v>2</v>
      </c>
      <c r="E10" s="18" t="s">
        <v>10</v>
      </c>
      <c r="F10" s="19">
        <v>50015792</v>
      </c>
      <c r="G10" s="21">
        <v>104118</v>
      </c>
      <c r="H10" s="21">
        <v>9387</v>
      </c>
      <c r="I10" s="21">
        <v>22647</v>
      </c>
      <c r="J10" s="22">
        <f>+G10/F10</f>
        <v>2.081702515077638E-3</v>
      </c>
      <c r="K10" s="23">
        <f>+H10/F10</f>
        <v>1.876807229204728E-4</v>
      </c>
      <c r="L10" s="23">
        <f>+I10/F10</f>
        <v>4.5279698859912085E-4</v>
      </c>
      <c r="M10" s="54">
        <f>+J10*1000000</f>
        <v>2081.7025150776381</v>
      </c>
      <c r="N10" s="24">
        <f>+K10*1000000</f>
        <v>187.68072292047279</v>
      </c>
      <c r="O10" s="24">
        <f>+L10*1000000</f>
        <v>452.79698859912088</v>
      </c>
      <c r="P10" s="6"/>
      <c r="Q10" s="1"/>
      <c r="R10" s="1"/>
      <c r="S10" s="1"/>
      <c r="T10" t="s">
        <v>37</v>
      </c>
    </row>
    <row r="11" spans="1:20" ht="14.25" customHeight="1" x14ac:dyDescent="0.3">
      <c r="A11" t="s">
        <v>37</v>
      </c>
      <c r="B11" s="1"/>
      <c r="C11" s="5"/>
      <c r="D11" s="18">
        <v>3</v>
      </c>
      <c r="E11" s="18" t="s">
        <v>9</v>
      </c>
      <c r="F11" s="19">
        <v>62402659</v>
      </c>
      <c r="G11" s="21">
        <v>110574</v>
      </c>
      <c r="H11" s="21">
        <v>13155</v>
      </c>
      <c r="I11" s="21">
        <v>16847</v>
      </c>
      <c r="J11" s="22">
        <f>+G11/F11</f>
        <v>1.7719437243852061E-3</v>
      </c>
      <c r="K11" s="23">
        <f>+H11/F11</f>
        <v>2.1080832469013862E-4</v>
      </c>
      <c r="L11" s="23">
        <f>+I11/F11</f>
        <v>2.6997247024361574E-4</v>
      </c>
      <c r="M11" s="54">
        <f>+J11*1000000</f>
        <v>1771.9437243852062</v>
      </c>
      <c r="N11" s="24">
        <f>+K11*1000000</f>
        <v>210.80832469013862</v>
      </c>
      <c r="O11" s="24">
        <f>+L11*1000000</f>
        <v>269.97247024361576</v>
      </c>
      <c r="P11" s="6"/>
      <c r="Q11" s="1"/>
      <c r="R11" s="1"/>
      <c r="S11" s="1"/>
    </row>
    <row r="12" spans="1:20" ht="14.25" customHeight="1" x14ac:dyDescent="0.3">
      <c r="B12" s="1"/>
      <c r="C12" s="5"/>
      <c r="D12" s="18">
        <v>4</v>
      </c>
      <c r="E12" s="16" t="s">
        <v>20</v>
      </c>
      <c r="F12" s="17">
        <v>8859449</v>
      </c>
      <c r="G12" s="20">
        <v>10711</v>
      </c>
      <c r="H12" s="20">
        <v>146</v>
      </c>
      <c r="I12" s="21">
        <v>1436</v>
      </c>
      <c r="J12" s="22">
        <f>+G12/F12</f>
        <v>1.2089916652830216E-3</v>
      </c>
      <c r="K12" s="23">
        <f>+H12/F12</f>
        <v>1.6479580163506784E-5</v>
      </c>
      <c r="L12" s="23">
        <f>+I12/F12</f>
        <v>1.6208682955339546E-4</v>
      </c>
      <c r="M12" s="54">
        <f>+J12*1000000</f>
        <v>1208.9916652830216</v>
      </c>
      <c r="N12" s="24">
        <f>+K12*1000000</f>
        <v>16.479580163506785</v>
      </c>
      <c r="O12" s="24">
        <f>+L12*1000000</f>
        <v>162.08682955339546</v>
      </c>
      <c r="P12" s="6"/>
      <c r="Q12" s="1"/>
      <c r="R12" s="1"/>
      <c r="S12" s="1"/>
    </row>
    <row r="13" spans="1:20" ht="14.25" customHeight="1" x14ac:dyDescent="0.3">
      <c r="B13" s="1"/>
      <c r="C13" s="5"/>
      <c r="D13" s="18">
        <v>5</v>
      </c>
      <c r="E13" s="16" t="s">
        <v>19</v>
      </c>
      <c r="F13" s="17">
        <v>11720716</v>
      </c>
      <c r="G13" s="20">
        <v>13964</v>
      </c>
      <c r="H13" s="20">
        <v>828</v>
      </c>
      <c r="I13" s="21">
        <v>2132</v>
      </c>
      <c r="J13" s="22">
        <f>+G13/F13</f>
        <v>1.1913947919222681E-3</v>
      </c>
      <c r="K13" s="23">
        <f>+H13/F13</f>
        <v>7.0644148360902187E-5</v>
      </c>
      <c r="L13" s="23">
        <f>+I13/F13</f>
        <v>1.8190015012734716E-4</v>
      </c>
      <c r="M13" s="54">
        <f>+J13*1000000</f>
        <v>1191.394791922268</v>
      </c>
      <c r="N13" s="24">
        <f>+K13*1000000</f>
        <v>70.644148360902193</v>
      </c>
      <c r="O13" s="24">
        <f>+L13*1000000</f>
        <v>181.90015012734716</v>
      </c>
      <c r="P13" s="6"/>
      <c r="Q13" s="1"/>
      <c r="R13" s="1"/>
      <c r="S13" s="1"/>
    </row>
    <row r="14" spans="1:20" ht="14.25" customHeight="1" x14ac:dyDescent="0.3">
      <c r="B14" s="1"/>
      <c r="C14" s="5"/>
      <c r="D14" s="18">
        <v>6</v>
      </c>
      <c r="E14" s="18" t="s">
        <v>16</v>
      </c>
      <c r="F14" s="19">
        <v>80159662</v>
      </c>
      <c r="G14" s="21">
        <v>77981</v>
      </c>
      <c r="H14" s="21">
        <v>931</v>
      </c>
      <c r="I14" s="21">
        <v>18700</v>
      </c>
      <c r="J14" s="22">
        <f>+G14/F14</f>
        <v>9.7282096823212653E-4</v>
      </c>
      <c r="K14" s="23">
        <f>+H14/F14</f>
        <v>1.1614320429644526E-5</v>
      </c>
      <c r="L14" s="23">
        <f>+I14/F14</f>
        <v>2.332844167930748E-4</v>
      </c>
      <c r="M14" s="54">
        <f>+J14*1000000</f>
        <v>972.82096823212657</v>
      </c>
      <c r="N14" s="24">
        <f>+K14*1000000</f>
        <v>11.614320429644525</v>
      </c>
      <c r="O14" s="24">
        <f>+L14*1000000</f>
        <v>233.2844167930748</v>
      </c>
      <c r="P14" s="6"/>
      <c r="Q14" s="1"/>
      <c r="R14" s="1"/>
      <c r="S14" s="1"/>
    </row>
    <row r="15" spans="1:20" ht="14.25" customHeight="1" x14ac:dyDescent="0.3">
      <c r="B15" s="1"/>
      <c r="C15" s="5"/>
      <c r="D15" s="18">
        <v>7</v>
      </c>
      <c r="E15" s="18" t="s">
        <v>13</v>
      </c>
      <c r="F15" s="19">
        <v>62814233</v>
      </c>
      <c r="G15" s="21">
        <v>57763</v>
      </c>
      <c r="H15" s="21">
        <v>4032</v>
      </c>
      <c r="I15" s="21">
        <v>11055</v>
      </c>
      <c r="J15" s="22">
        <f>+G15/F15</f>
        <v>9.1958457886447489E-4</v>
      </c>
      <c r="K15" s="23">
        <f>+H15/F15</f>
        <v>6.4189273790862017E-5</v>
      </c>
      <c r="L15" s="23">
        <f>+I15/F15</f>
        <v>1.759951442852132E-4</v>
      </c>
      <c r="M15" s="54">
        <f>+J15*1000000</f>
        <v>919.58457886447491</v>
      </c>
      <c r="N15" s="24">
        <f>+K15*1000000</f>
        <v>64.189273790862018</v>
      </c>
      <c r="O15" s="24">
        <f>+L15*1000000</f>
        <v>175.9951442852132</v>
      </c>
      <c r="P15" s="6"/>
      <c r="Q15" s="1"/>
      <c r="R15" s="1"/>
      <c r="S15" s="1"/>
    </row>
    <row r="16" spans="1:20" ht="14.25" customHeight="1" x14ac:dyDescent="0.3">
      <c r="B16" s="1"/>
      <c r="C16" s="5"/>
      <c r="D16" s="18">
        <v>8</v>
      </c>
      <c r="E16" s="16" t="s">
        <v>21</v>
      </c>
      <c r="F16" s="17">
        <v>5467439</v>
      </c>
      <c r="G16" s="20">
        <v>4877</v>
      </c>
      <c r="H16" s="20">
        <v>44</v>
      </c>
      <c r="I16" s="21">
        <v>13</v>
      </c>
      <c r="J16" s="22">
        <f>+G16/F16</f>
        <v>8.9200812299872027E-4</v>
      </c>
      <c r="K16" s="23">
        <f>+H16/F16</f>
        <v>8.047643512803709E-6</v>
      </c>
      <c r="L16" s="23">
        <f>+I16/F16</f>
        <v>2.3777128560556413E-6</v>
      </c>
      <c r="M16" s="54">
        <f>+J16*1000000</f>
        <v>892.0081229987203</v>
      </c>
      <c r="N16" s="24">
        <f>+K16*1000000</f>
        <v>8.0476435128037096</v>
      </c>
      <c r="O16" s="24">
        <f>+L16*1000000</f>
        <v>2.3777128560556413</v>
      </c>
      <c r="P16" s="6"/>
      <c r="Q16" s="1"/>
      <c r="R16" s="1"/>
      <c r="S16" s="1"/>
    </row>
    <row r="17" spans="2:20" ht="14.25" customHeight="1" x14ac:dyDescent="0.3">
      <c r="B17" s="1"/>
      <c r="C17" s="5"/>
      <c r="D17" s="18">
        <v>9</v>
      </c>
      <c r="E17" s="16" t="s">
        <v>23</v>
      </c>
      <c r="F17" s="17">
        <v>10302674</v>
      </c>
      <c r="G17" s="20">
        <v>8251</v>
      </c>
      <c r="H17" s="20">
        <v>187</v>
      </c>
      <c r="I17" s="21">
        <v>43</v>
      </c>
      <c r="J17" s="22">
        <f>+G17/F17</f>
        <v>8.0086004856603252E-4</v>
      </c>
      <c r="K17" s="23">
        <f>+H17/F17</f>
        <v>1.815062769141293E-5</v>
      </c>
      <c r="L17" s="23">
        <f>+I17/F17</f>
        <v>4.1736737472232941E-6</v>
      </c>
      <c r="M17" s="54">
        <f>+J17*1000000</f>
        <v>800.86004856603256</v>
      </c>
      <c r="N17" s="24">
        <f>+K17*1000000</f>
        <v>18.150627691412929</v>
      </c>
      <c r="O17" s="24">
        <f>+L17*1000000</f>
        <v>4.1736737472232939</v>
      </c>
      <c r="P17" s="6"/>
      <c r="Q17" s="1"/>
      <c r="R17" s="1"/>
      <c r="S17" s="1"/>
      <c r="T17" t="s">
        <v>37</v>
      </c>
    </row>
    <row r="18" spans="2:20" ht="14.25" customHeight="1" x14ac:dyDescent="0.3">
      <c r="B18" s="1"/>
      <c r="C18" s="5"/>
      <c r="D18" s="18">
        <v>10</v>
      </c>
      <c r="E18" s="16" t="s">
        <v>18</v>
      </c>
      <c r="F18" s="17">
        <v>17280397</v>
      </c>
      <c r="G18" s="20">
        <v>13696</v>
      </c>
      <c r="H18" s="20">
        <v>1173</v>
      </c>
      <c r="I18" s="21">
        <v>260</v>
      </c>
      <c r="J18" s="22">
        <f>+G18/F18</f>
        <v>7.9257438356306281E-4</v>
      </c>
      <c r="K18" s="23">
        <f>+H18/F18</f>
        <v>6.7880384924026918E-5</v>
      </c>
      <c r="L18" s="23">
        <f>+I18/F18</f>
        <v>1.5045950622546461E-5</v>
      </c>
      <c r="M18" s="54">
        <f>+J18*1000000</f>
        <v>792.57438356306284</v>
      </c>
      <c r="N18" s="24">
        <f>+K18*1000000</f>
        <v>67.880384924026913</v>
      </c>
      <c r="O18" s="24">
        <f>+L18*1000000</f>
        <v>15.045950622546462</v>
      </c>
      <c r="P18" s="6"/>
      <c r="Q18" s="1"/>
      <c r="R18" s="1"/>
      <c r="S18" s="1"/>
    </row>
    <row r="19" spans="2:20" ht="14.25" customHeight="1" x14ac:dyDescent="0.3">
      <c r="B19" s="1"/>
      <c r="C19" s="5"/>
      <c r="D19" s="18">
        <v>11</v>
      </c>
      <c r="E19" s="16" t="s">
        <v>39</v>
      </c>
      <c r="F19" s="17">
        <v>8675475</v>
      </c>
      <c r="G19" s="20">
        <v>6092</v>
      </c>
      <c r="H19" s="20">
        <v>26</v>
      </c>
      <c r="I19" s="21">
        <v>241</v>
      </c>
      <c r="J19" s="22">
        <f>+G19/F19</f>
        <v>7.0220938911125903E-4</v>
      </c>
      <c r="K19" s="23">
        <f>+H19/F19</f>
        <v>2.9969540572706393E-6</v>
      </c>
      <c r="L19" s="23">
        <f>+I19/F19</f>
        <v>2.7779458761624002E-5</v>
      </c>
      <c r="M19" s="54">
        <f>+J19*1000000</f>
        <v>702.20938911125904</v>
      </c>
      <c r="N19" s="24">
        <f>+K19*1000000</f>
        <v>2.9969540572706395</v>
      </c>
      <c r="O19" s="24">
        <f>+L19*1000000</f>
        <v>27.779458761624003</v>
      </c>
      <c r="P19" s="6"/>
      <c r="Q19" s="1"/>
      <c r="R19" s="1"/>
      <c r="S19" s="1"/>
    </row>
    <row r="20" spans="2:20" ht="14.25" customHeight="1" x14ac:dyDescent="0.3">
      <c r="B20" s="1"/>
      <c r="C20" s="5"/>
      <c r="D20" s="18">
        <v>12</v>
      </c>
      <c r="E20" s="18" t="s">
        <v>17</v>
      </c>
      <c r="F20" s="19">
        <v>332639102</v>
      </c>
      <c r="G20" s="21">
        <v>216515</v>
      </c>
      <c r="H20" s="21">
        <v>5119</v>
      </c>
      <c r="I20" s="21">
        <v>8593</v>
      </c>
      <c r="J20" s="22">
        <f>+G20/F20</f>
        <v>6.5090062683009525E-4</v>
      </c>
      <c r="K20" s="23">
        <f>+H20/F20</f>
        <v>1.5389050683524273E-5</v>
      </c>
      <c r="L20" s="23">
        <f>+I20/F20</f>
        <v>2.583280182135653E-5</v>
      </c>
      <c r="M20" s="54">
        <f>+J20*1000000</f>
        <v>650.90062683009523</v>
      </c>
      <c r="N20" s="24">
        <f>+K20*1000000</f>
        <v>15.389050683524273</v>
      </c>
      <c r="O20" s="24">
        <f>+L20*1000000</f>
        <v>25.832801821356529</v>
      </c>
      <c r="P20" s="6"/>
      <c r="Q20" s="1"/>
      <c r="R20" s="1"/>
      <c r="S20" s="1"/>
    </row>
    <row r="21" spans="2:20" ht="14.25" customHeight="1" x14ac:dyDescent="0.3">
      <c r="B21" s="1"/>
      <c r="C21" s="5"/>
      <c r="D21" s="18">
        <v>13</v>
      </c>
      <c r="E21" s="18" t="s">
        <v>11</v>
      </c>
      <c r="F21" s="21">
        <v>84923314</v>
      </c>
      <c r="G21" s="21">
        <v>47593</v>
      </c>
      <c r="H21" s="21">
        <v>3036</v>
      </c>
      <c r="I21" s="21">
        <v>15473</v>
      </c>
      <c r="J21" s="22">
        <f>+G21/F21</f>
        <v>5.6042325432566133E-4</v>
      </c>
      <c r="K21" s="23">
        <f>+H21/F21</f>
        <v>3.5749900198195282E-5</v>
      </c>
      <c r="L21" s="23">
        <f>+I21/F21</f>
        <v>1.8219967251866784E-4</v>
      </c>
      <c r="M21" s="54">
        <f>+J21*1000000</f>
        <v>560.42325432566133</v>
      </c>
      <c r="N21" s="24">
        <f>+K21*1000000</f>
        <v>35.749900198195284</v>
      </c>
      <c r="O21" s="24">
        <f>+L21*1000000</f>
        <v>182.19967251866782</v>
      </c>
      <c r="P21" s="6"/>
      <c r="Q21" s="1"/>
      <c r="R21" s="1"/>
      <c r="S21" s="1"/>
    </row>
    <row r="22" spans="2:20" ht="14.25" customHeight="1" x14ac:dyDescent="0.3">
      <c r="B22" s="1"/>
      <c r="C22" s="5"/>
      <c r="D22" s="18">
        <v>14</v>
      </c>
      <c r="E22" s="16" t="s">
        <v>22</v>
      </c>
      <c r="F22" s="17">
        <v>10202491</v>
      </c>
      <c r="G22" s="20">
        <v>4947</v>
      </c>
      <c r="H22" s="20">
        <v>239</v>
      </c>
      <c r="I22" s="21">
        <v>103</v>
      </c>
      <c r="J22" s="22">
        <f>+G22/F22</f>
        <v>4.8488158431112557E-4</v>
      </c>
      <c r="K22" s="23">
        <f>+H22/F22</f>
        <v>2.3425651637428547E-5</v>
      </c>
      <c r="L22" s="23">
        <f>+I22/F22</f>
        <v>1.0095573718222345E-5</v>
      </c>
      <c r="M22" s="54">
        <f>+J22*1000000</f>
        <v>484.88158431112555</v>
      </c>
      <c r="N22" s="24">
        <f>+K22*1000000</f>
        <v>23.425651637428548</v>
      </c>
      <c r="O22" s="24">
        <f>+L22*1000000</f>
        <v>10.095573718222344</v>
      </c>
      <c r="P22" s="6"/>
      <c r="Q22" s="1"/>
      <c r="R22" s="1"/>
      <c r="S22" s="1"/>
    </row>
    <row r="23" spans="2:20" s="25" customFormat="1" ht="14.25" customHeight="1" x14ac:dyDescent="0.3">
      <c r="B23" s="1"/>
      <c r="C23" s="5"/>
      <c r="D23" s="18">
        <v>15</v>
      </c>
      <c r="E23" s="18" t="s">
        <v>36</v>
      </c>
      <c r="F23" s="19">
        <v>65761117</v>
      </c>
      <c r="G23" s="21">
        <v>29865</v>
      </c>
      <c r="H23" s="21">
        <v>2352</v>
      </c>
      <c r="I23" s="21">
        <v>179</v>
      </c>
      <c r="J23" s="22">
        <f>+G23/F23</f>
        <v>4.5414374576392919E-4</v>
      </c>
      <c r="K23" s="23">
        <f>+H23/F23</f>
        <v>3.5765815839168304E-5</v>
      </c>
      <c r="L23" s="23">
        <f>+I23/F23</f>
        <v>2.7219732292564313E-6</v>
      </c>
      <c r="M23" s="54">
        <f>+J23*1000000</f>
        <v>454.14374576392919</v>
      </c>
      <c r="N23" s="24">
        <f>+K23*1000000</f>
        <v>35.765815839168305</v>
      </c>
      <c r="O23" s="24">
        <f>+L23*1000000</f>
        <v>2.7219732292564314</v>
      </c>
      <c r="P23" s="6"/>
      <c r="Q23" s="1"/>
      <c r="R23" s="1"/>
      <c r="S23" s="1"/>
    </row>
    <row r="24" spans="2:20" ht="14.25" customHeight="1" x14ac:dyDescent="0.3">
      <c r="B24" s="1"/>
      <c r="C24" s="5"/>
      <c r="D24" s="18">
        <v>16</v>
      </c>
      <c r="E24" s="16" t="s">
        <v>24</v>
      </c>
      <c r="F24" s="17">
        <v>37694085</v>
      </c>
      <c r="G24" s="20">
        <v>9731</v>
      </c>
      <c r="H24" s="20">
        <v>112</v>
      </c>
      <c r="I24" s="21">
        <v>1435</v>
      </c>
      <c r="J24" s="22">
        <f>+G24/F24</f>
        <v>2.5815721485214455E-4</v>
      </c>
      <c r="K24" s="23">
        <f>+H24/F24</f>
        <v>2.9712884660816147E-6</v>
      </c>
      <c r="L24" s="23">
        <f>+I24/F24</f>
        <v>3.8069633471670685E-5</v>
      </c>
      <c r="M24" s="54">
        <f>+J24*1000000</f>
        <v>258.15721485214453</v>
      </c>
      <c r="N24" s="24">
        <f>+K24*1000000</f>
        <v>2.9712884660816146</v>
      </c>
      <c r="O24" s="24">
        <f>+L24*1000000</f>
        <v>38.069633471670684</v>
      </c>
      <c r="P24" s="6"/>
      <c r="Q24" s="1"/>
      <c r="R24" s="1"/>
      <c r="S24" s="1"/>
    </row>
    <row r="25" spans="2:20" ht="14.25" customHeight="1" x14ac:dyDescent="0.3">
      <c r="B25" s="1"/>
      <c r="C25" s="5"/>
      <c r="D25" s="18">
        <v>17</v>
      </c>
      <c r="E25" s="18" t="s">
        <v>15</v>
      </c>
      <c r="F25" s="19">
        <v>51835110</v>
      </c>
      <c r="G25" s="21">
        <v>9976</v>
      </c>
      <c r="H25" s="21">
        <v>169</v>
      </c>
      <c r="I25" s="21">
        <v>5828</v>
      </c>
      <c r="J25" s="22">
        <f>+G25/F25</f>
        <v>1.924564257701006E-4</v>
      </c>
      <c r="K25" s="23">
        <f>+H25/F25</f>
        <v>3.2603384076931639E-6</v>
      </c>
      <c r="L25" s="23">
        <f>+I25/F25</f>
        <v>1.1243344520731219E-4</v>
      </c>
      <c r="M25" s="54">
        <f>+J25*1000000</f>
        <v>192.45642577010059</v>
      </c>
      <c r="N25" s="24">
        <f>+K25*1000000</f>
        <v>3.2603384076931641</v>
      </c>
      <c r="O25" s="24">
        <f>+L25*1000000</f>
        <v>112.43344520731219</v>
      </c>
      <c r="P25" s="6"/>
      <c r="Q25" s="1"/>
      <c r="R25" s="1"/>
      <c r="S25" s="1"/>
    </row>
    <row r="26" spans="2:20" s="25" customFormat="1" ht="14.25" customHeight="1" x14ac:dyDescent="0.3">
      <c r="B26" s="1"/>
      <c r="C26" s="5"/>
      <c r="D26" s="18">
        <v>18</v>
      </c>
      <c r="E26" s="16" t="s">
        <v>32</v>
      </c>
      <c r="F26" s="17">
        <v>82017514</v>
      </c>
      <c r="G26" s="20">
        <v>15679</v>
      </c>
      <c r="H26" s="20">
        <v>277</v>
      </c>
      <c r="I26" s="21">
        <v>333</v>
      </c>
      <c r="J26" s="22">
        <f>+G26/F26</f>
        <v>1.91166486709168E-4</v>
      </c>
      <c r="K26" s="23">
        <f>+H26/F26</f>
        <v>3.3773274327724685E-6</v>
      </c>
      <c r="L26" s="23">
        <f>+I26/F26</f>
        <v>4.0601084300116676E-6</v>
      </c>
      <c r="M26" s="54">
        <f>+J26*1000000</f>
        <v>191.166486709168</v>
      </c>
      <c r="N26" s="24">
        <f>+K26*1000000</f>
        <v>3.3773274327724683</v>
      </c>
      <c r="O26" s="24">
        <f>+L26*1000000</f>
        <v>4.0601084300116677</v>
      </c>
      <c r="P26" s="6"/>
      <c r="Q26" s="1"/>
      <c r="R26" s="1"/>
      <c r="S26" s="1"/>
    </row>
    <row r="27" spans="2:20" ht="14.25" customHeight="1" x14ac:dyDescent="0.3">
      <c r="B27" s="1"/>
      <c r="C27" s="5"/>
      <c r="D27" s="18">
        <v>19</v>
      </c>
      <c r="E27" s="18" t="s">
        <v>14</v>
      </c>
      <c r="F27" s="19">
        <v>1394015977</v>
      </c>
      <c r="G27" s="21">
        <v>82392</v>
      </c>
      <c r="H27" s="21">
        <v>3316</v>
      </c>
      <c r="I27" s="21">
        <v>76420</v>
      </c>
      <c r="J27" s="22">
        <f>+G27/F27</f>
        <v>5.9104057169640314E-5</v>
      </c>
      <c r="K27" s="23">
        <f>+H27/F27</f>
        <v>2.3787388772517633E-6</v>
      </c>
      <c r="L27" s="23">
        <f>+I27/F27</f>
        <v>5.4820031664529479E-5</v>
      </c>
      <c r="M27" s="54">
        <f>+J27*1000000</f>
        <v>59.104057169640313</v>
      </c>
      <c r="N27" s="24">
        <f>+K27*1000000</f>
        <v>2.3787388772517635</v>
      </c>
      <c r="O27" s="24">
        <f>+L27*1000000</f>
        <v>54.820031664529481</v>
      </c>
      <c r="P27" s="6"/>
      <c r="Q27" s="1"/>
      <c r="R27" s="1"/>
      <c r="S27" s="1"/>
    </row>
    <row r="28" spans="2:20" ht="14.25" customHeight="1" x14ac:dyDescent="0.3">
      <c r="B28" s="1"/>
      <c r="C28" s="5"/>
      <c r="D28" s="18">
        <v>20</v>
      </c>
      <c r="E28" s="16" t="s">
        <v>33</v>
      </c>
      <c r="F28" s="17">
        <v>211715973</v>
      </c>
      <c r="G28" s="20">
        <v>6931</v>
      </c>
      <c r="H28" s="20">
        <v>244</v>
      </c>
      <c r="I28" s="21">
        <v>127</v>
      </c>
      <c r="J28" s="22">
        <f>+G28/F28</f>
        <v>3.273725596509433E-5</v>
      </c>
      <c r="K28" s="23">
        <f>+H28/F28</f>
        <v>1.1524874412758645E-6</v>
      </c>
      <c r="L28" s="23">
        <f>+I28/F28</f>
        <v>5.998602665657163E-7</v>
      </c>
      <c r="M28" s="54">
        <f>+J28*1000000</f>
        <v>32.737255965094327</v>
      </c>
      <c r="N28" s="24">
        <f>+K28*1000000</f>
        <v>1.1524874412758646</v>
      </c>
      <c r="O28" s="24">
        <f>+L28*1000000</f>
        <v>0.59986026656571634</v>
      </c>
      <c r="P28" s="6"/>
      <c r="Q28" s="1"/>
      <c r="R28" s="1"/>
      <c r="S28" s="1"/>
    </row>
    <row r="29" spans="2:20" s="58" customFormat="1" ht="14.25" customHeight="1" x14ac:dyDescent="0.3">
      <c r="B29" s="1"/>
      <c r="C29" s="5"/>
      <c r="D29" s="18"/>
      <c r="E29" s="16"/>
      <c r="F29" s="17"/>
      <c r="G29" s="20"/>
      <c r="H29" s="20"/>
      <c r="I29" s="21"/>
      <c r="J29" s="22"/>
      <c r="K29" s="23"/>
      <c r="L29" s="23"/>
      <c r="M29" s="54"/>
      <c r="N29" s="24"/>
      <c r="O29" s="24"/>
      <c r="P29" s="6"/>
      <c r="Q29" s="1"/>
      <c r="R29" s="1"/>
      <c r="S29" s="1"/>
    </row>
    <row r="30" spans="2:20" ht="14.25" customHeight="1" x14ac:dyDescent="0.3">
      <c r="B30" s="27"/>
      <c r="C30" s="34"/>
      <c r="D30" s="27"/>
      <c r="E30" s="27" t="s">
        <v>25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5"/>
      <c r="Q30" s="1"/>
      <c r="R30" s="1"/>
      <c r="S30" s="1"/>
    </row>
    <row r="31" spans="2:20" ht="14.25" customHeight="1" x14ac:dyDescent="0.3">
      <c r="B31" s="27"/>
      <c r="C31" s="34"/>
      <c r="D31" s="27"/>
      <c r="E31" s="27" t="s">
        <v>26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5"/>
      <c r="Q31" s="1"/>
      <c r="R31" s="1"/>
      <c r="S31" s="1"/>
    </row>
    <row r="32" spans="2:20" ht="14.25" customHeight="1" x14ac:dyDescent="0.3">
      <c r="B32" s="27"/>
      <c r="C32" s="34"/>
      <c r="D32" s="27"/>
      <c r="E32" s="36" t="s">
        <v>27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35"/>
      <c r="Q32" s="1"/>
      <c r="R32" s="1"/>
      <c r="S32" s="1"/>
    </row>
    <row r="33" spans="2:19" ht="14.25" customHeight="1" x14ac:dyDescent="0.3">
      <c r="B33" s="27"/>
      <c r="C33" s="34"/>
      <c r="D33" s="27"/>
      <c r="E33" s="27" t="s">
        <v>40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5"/>
      <c r="Q33" s="1"/>
      <c r="R33" s="1"/>
      <c r="S33" s="1"/>
    </row>
    <row r="34" spans="2:19" ht="14.25" customHeight="1" x14ac:dyDescent="0.3">
      <c r="B34" s="27"/>
      <c r="C34" s="34"/>
      <c r="D34" s="27"/>
      <c r="E34" s="3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35"/>
      <c r="Q34" s="1"/>
      <c r="R34" s="1"/>
      <c r="S34" s="1"/>
    </row>
    <row r="35" spans="2:19" ht="14.25" customHeight="1" x14ac:dyDescent="0.3">
      <c r="B35" s="27"/>
      <c r="C35" s="34"/>
      <c r="D35" s="27"/>
      <c r="E35" s="27" t="s">
        <v>35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5"/>
      <c r="Q35" s="1"/>
      <c r="R35" s="1"/>
      <c r="S35" s="1"/>
    </row>
    <row r="36" spans="2:19" ht="14.25" customHeight="1" x14ac:dyDescent="0.3">
      <c r="B36" s="27"/>
      <c r="C36" s="34"/>
      <c r="D36" s="27"/>
      <c r="E36" s="36" t="s">
        <v>28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5"/>
      <c r="Q36" s="1"/>
      <c r="R36" s="1"/>
      <c r="S36" s="1"/>
    </row>
    <row r="37" spans="2:19" ht="14.25" customHeight="1" x14ac:dyDescent="0.3">
      <c r="B37" s="27"/>
      <c r="C37" s="34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35"/>
      <c r="Q37" s="1"/>
      <c r="R37" s="1"/>
      <c r="S37" s="1"/>
    </row>
    <row r="38" spans="2:19" ht="14.25" customHeight="1" x14ac:dyDescent="0.3">
      <c r="B38" s="27"/>
      <c r="C38" s="34"/>
      <c r="D38" s="27"/>
      <c r="E38" s="27" t="s">
        <v>38</v>
      </c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35"/>
      <c r="Q38" s="1"/>
      <c r="R38" s="1"/>
      <c r="S38" s="1"/>
    </row>
    <row r="39" spans="2:19" ht="14.25" customHeight="1" thickBot="1" x14ac:dyDescent="0.35">
      <c r="B39" s="27"/>
      <c r="C39" s="38"/>
      <c r="D39" s="39"/>
      <c r="E39" s="39"/>
      <c r="F39" s="40"/>
      <c r="G39" s="39"/>
      <c r="H39" s="39"/>
      <c r="I39" s="39"/>
      <c r="J39" s="39"/>
      <c r="K39" s="39"/>
      <c r="L39" s="39"/>
      <c r="M39" s="39"/>
      <c r="N39" s="39"/>
      <c r="O39" s="39"/>
      <c r="P39" s="41"/>
      <c r="Q39" s="1"/>
      <c r="R39" s="1"/>
      <c r="S39" s="1"/>
    </row>
    <row r="40" spans="2:19" ht="14.2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2:19" ht="14.25" customHeight="1" x14ac:dyDescent="0.25">
      <c r="O41" t="s">
        <v>37</v>
      </c>
    </row>
    <row r="42" spans="2:19" ht="14.25" customHeight="1" x14ac:dyDescent="0.25"/>
    <row r="43" spans="2:19" ht="14.25" customHeight="1" x14ac:dyDescent="0.25"/>
    <row r="44" spans="2:19" ht="14.25" customHeight="1" x14ac:dyDescent="0.25"/>
    <row r="45" spans="2:19" ht="14.25" customHeight="1" x14ac:dyDescent="0.25"/>
    <row r="46" spans="2:19" ht="14.25" customHeight="1" x14ac:dyDescent="0.25"/>
    <row r="47" spans="2:19" ht="14.25" customHeight="1" x14ac:dyDescent="0.25"/>
    <row r="48" spans="2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</sheetData>
  <sortState ref="E9:O28">
    <sortCondition descending="1" ref="M9:M28"/>
  </sortState>
  <mergeCells count="1">
    <mergeCell ref="E4:O4"/>
  </mergeCells>
  <hyperlinks>
    <hyperlink ref="E32" r:id="rId1" location="/bda7594740fd40299423467b48e9ecf6"/>
    <hyperlink ref="E36" r:id="rId2"/>
  </hyperlinks>
  <printOptions horizontalCentered="1" verticalCentered="1"/>
  <pageMargins left="0.2" right="0.2" top="0.25" bottom="0.2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/>
  </sheetViews>
  <sheetFormatPr defaultRowHeight="13.8" x14ac:dyDescent="0.25"/>
  <cols>
    <col min="3" max="3" width="1.69921875" customWidth="1"/>
    <col min="4" max="4" width="2.69921875" customWidth="1"/>
    <col min="5" max="5" width="12.5" customWidth="1"/>
    <col min="6" max="6" width="11.09765625" bestFit="1" customWidth="1"/>
    <col min="15" max="15" width="9.59765625" customWidth="1"/>
    <col min="16" max="16" width="1.69921875" customWidth="1"/>
  </cols>
  <sheetData>
    <row r="1" spans="1:18" ht="13.8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15" thickBot="1" x14ac:dyDescent="0.35">
      <c r="A2" s="42"/>
      <c r="B2" s="4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2"/>
      <c r="R2" s="42"/>
    </row>
    <row r="3" spans="1:18" ht="14.4" x14ac:dyDescent="0.3">
      <c r="A3" s="42"/>
      <c r="B3" s="4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42"/>
      <c r="R3" s="42"/>
    </row>
    <row r="4" spans="1:18" ht="23.4" x14ac:dyDescent="0.45">
      <c r="A4" s="42"/>
      <c r="B4" s="42"/>
      <c r="C4" s="5"/>
      <c r="D4" s="1"/>
      <c r="E4" s="59" t="s">
        <v>31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"/>
      <c r="Q4" s="42"/>
      <c r="R4" s="42"/>
    </row>
    <row r="5" spans="1:18" ht="14.4" x14ac:dyDescent="0.3">
      <c r="A5" s="42"/>
      <c r="B5" s="42"/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  <c r="Q5" s="42"/>
      <c r="R5" s="42"/>
    </row>
    <row r="6" spans="1:18" ht="14.4" x14ac:dyDescent="0.3">
      <c r="A6" s="42"/>
      <c r="B6" s="42"/>
      <c r="C6" s="5"/>
      <c r="D6" s="1"/>
      <c r="E6" s="7"/>
      <c r="F6" s="7"/>
      <c r="G6" s="7"/>
      <c r="H6" s="7"/>
      <c r="I6" s="7"/>
      <c r="J6" s="7" t="s">
        <v>0</v>
      </c>
      <c r="K6" s="7" t="s">
        <v>1</v>
      </c>
      <c r="L6" s="7" t="s">
        <v>2</v>
      </c>
      <c r="M6" s="29" t="s">
        <v>0</v>
      </c>
      <c r="N6" s="32" t="s">
        <v>1</v>
      </c>
      <c r="O6" s="7" t="s">
        <v>2</v>
      </c>
      <c r="P6" s="6"/>
      <c r="Q6" s="42"/>
      <c r="R6" s="42"/>
    </row>
    <row r="7" spans="1:18" ht="14.4" x14ac:dyDescent="0.3">
      <c r="A7" s="42"/>
      <c r="B7" s="42"/>
      <c r="C7" s="5"/>
      <c r="D7" s="1"/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8</v>
      </c>
      <c r="L7" s="8" t="s">
        <v>8</v>
      </c>
      <c r="M7" s="26" t="s">
        <v>34</v>
      </c>
      <c r="N7" s="33" t="s">
        <v>34</v>
      </c>
      <c r="O7" s="26" t="s">
        <v>34</v>
      </c>
      <c r="P7" s="6"/>
      <c r="Q7" s="42"/>
      <c r="R7" s="42"/>
    </row>
    <row r="8" spans="1:18" ht="14.4" x14ac:dyDescent="0.3">
      <c r="A8" s="42"/>
      <c r="B8" s="42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  <c r="Q8" s="42"/>
      <c r="R8" s="42"/>
    </row>
    <row r="9" spans="1:18" ht="14.4" x14ac:dyDescent="0.3">
      <c r="A9" s="42"/>
      <c r="B9" s="42"/>
      <c r="C9" s="5"/>
      <c r="D9" s="18">
        <v>1</v>
      </c>
      <c r="E9" s="18" t="s">
        <v>9</v>
      </c>
      <c r="F9" s="19">
        <v>62402659</v>
      </c>
      <c r="G9" s="21">
        <v>110574</v>
      </c>
      <c r="H9" s="21">
        <v>13155</v>
      </c>
      <c r="I9" s="21">
        <v>16847</v>
      </c>
      <c r="J9" s="22">
        <f>+G9/F9</f>
        <v>1.7719437243852061E-3</v>
      </c>
      <c r="K9" s="23">
        <f>+H9/F9</f>
        <v>2.1080832469013862E-4</v>
      </c>
      <c r="L9" s="23">
        <f>+I9/F9</f>
        <v>2.6997247024361574E-4</v>
      </c>
      <c r="M9" s="28">
        <f>+J9*1000000</f>
        <v>1771.9437243852062</v>
      </c>
      <c r="N9" s="56">
        <f>+K9*1000000</f>
        <v>210.80832469013862</v>
      </c>
      <c r="O9" s="24">
        <f>+L9*1000000</f>
        <v>269.97247024361576</v>
      </c>
      <c r="P9" s="6"/>
      <c r="Q9" s="42"/>
      <c r="R9" s="42"/>
    </row>
    <row r="10" spans="1:18" ht="14.4" x14ac:dyDescent="0.3">
      <c r="A10" s="42"/>
      <c r="B10" s="42"/>
      <c r="C10" s="5"/>
      <c r="D10" s="18">
        <v>2</v>
      </c>
      <c r="E10" s="18" t="s">
        <v>10</v>
      </c>
      <c r="F10" s="19">
        <v>50015792</v>
      </c>
      <c r="G10" s="21">
        <v>104118</v>
      </c>
      <c r="H10" s="21">
        <v>9387</v>
      </c>
      <c r="I10" s="21">
        <v>22647</v>
      </c>
      <c r="J10" s="22">
        <f>+G10/F10</f>
        <v>2.081702515077638E-3</v>
      </c>
      <c r="K10" s="23">
        <f>+H10/F10</f>
        <v>1.876807229204728E-4</v>
      </c>
      <c r="L10" s="23">
        <f>+I10/F10</f>
        <v>4.5279698859912085E-4</v>
      </c>
      <c r="M10" s="28">
        <f>+J10*1000000</f>
        <v>2081.7025150776381</v>
      </c>
      <c r="N10" s="56">
        <f>+K10*1000000</f>
        <v>187.68072292047279</v>
      </c>
      <c r="O10" s="24">
        <f>+L10*1000000</f>
        <v>452.79698859912088</v>
      </c>
      <c r="P10" s="6"/>
      <c r="Q10" s="42"/>
      <c r="R10" s="42" t="s">
        <v>37</v>
      </c>
    </row>
    <row r="11" spans="1:18" ht="14.4" x14ac:dyDescent="0.3">
      <c r="A11" s="42"/>
      <c r="B11" s="42"/>
      <c r="C11" s="5"/>
      <c r="D11" s="18">
        <v>3</v>
      </c>
      <c r="E11" s="16" t="s">
        <v>19</v>
      </c>
      <c r="F11" s="17">
        <v>11720716</v>
      </c>
      <c r="G11" s="20">
        <v>13964</v>
      </c>
      <c r="H11" s="20">
        <v>828</v>
      </c>
      <c r="I11" s="21">
        <v>2132</v>
      </c>
      <c r="J11" s="22">
        <f>+G11/F11</f>
        <v>1.1913947919222681E-3</v>
      </c>
      <c r="K11" s="23">
        <f>+H11/F11</f>
        <v>7.0644148360902187E-5</v>
      </c>
      <c r="L11" s="23">
        <f>+I11/F11</f>
        <v>1.8190015012734716E-4</v>
      </c>
      <c r="M11" s="28">
        <f>+J11*1000000</f>
        <v>1191.394791922268</v>
      </c>
      <c r="N11" s="56">
        <f>+K11*1000000</f>
        <v>70.644148360902193</v>
      </c>
      <c r="O11" s="24">
        <f>+L11*1000000</f>
        <v>181.90015012734716</v>
      </c>
      <c r="P11" s="6"/>
      <c r="Q11" s="42"/>
      <c r="R11" s="42"/>
    </row>
    <row r="12" spans="1:18" ht="14.4" x14ac:dyDescent="0.3">
      <c r="A12" s="42"/>
      <c r="B12" s="42"/>
      <c r="C12" s="5"/>
      <c r="D12" s="18">
        <v>4</v>
      </c>
      <c r="E12" s="16" t="s">
        <v>18</v>
      </c>
      <c r="F12" s="17">
        <v>17280397</v>
      </c>
      <c r="G12" s="20">
        <v>13696</v>
      </c>
      <c r="H12" s="20">
        <v>1173</v>
      </c>
      <c r="I12" s="21">
        <v>260</v>
      </c>
      <c r="J12" s="22">
        <f>+G12/F12</f>
        <v>7.9257438356306281E-4</v>
      </c>
      <c r="K12" s="23">
        <f>+H12/F12</f>
        <v>6.7880384924026918E-5</v>
      </c>
      <c r="L12" s="23">
        <f>+I12/F12</f>
        <v>1.5045950622546461E-5</v>
      </c>
      <c r="M12" s="28">
        <f>+J12*1000000</f>
        <v>792.57438356306284</v>
      </c>
      <c r="N12" s="56">
        <f>+K12*1000000</f>
        <v>67.880384924026913</v>
      </c>
      <c r="O12" s="24">
        <f>+L12*1000000</f>
        <v>15.045950622546462</v>
      </c>
      <c r="P12" s="6"/>
      <c r="Q12" s="42"/>
      <c r="R12" s="42"/>
    </row>
    <row r="13" spans="1:18" ht="14.4" x14ac:dyDescent="0.3">
      <c r="A13" s="42"/>
      <c r="B13" s="42"/>
      <c r="C13" s="5"/>
      <c r="D13" s="18">
        <v>5</v>
      </c>
      <c r="E13" s="18" t="s">
        <v>13</v>
      </c>
      <c r="F13" s="19">
        <v>62814233</v>
      </c>
      <c r="G13" s="21">
        <v>57763</v>
      </c>
      <c r="H13" s="21">
        <v>4032</v>
      </c>
      <c r="I13" s="21">
        <v>11055</v>
      </c>
      <c r="J13" s="22">
        <f>+G13/F13</f>
        <v>9.1958457886447489E-4</v>
      </c>
      <c r="K13" s="23">
        <f>+H13/F13</f>
        <v>6.4189273790862017E-5</v>
      </c>
      <c r="L13" s="23">
        <f>+I13/F13</f>
        <v>1.759951442852132E-4</v>
      </c>
      <c r="M13" s="28">
        <f>+J13*1000000</f>
        <v>919.58457886447491</v>
      </c>
      <c r="N13" s="56">
        <f>+K13*1000000</f>
        <v>64.189273790862018</v>
      </c>
      <c r="O13" s="24">
        <f>+L13*1000000</f>
        <v>175.9951442852132</v>
      </c>
      <c r="P13" s="6"/>
      <c r="Q13" s="42"/>
      <c r="R13" s="42"/>
    </row>
    <row r="14" spans="1:18" ht="14.4" x14ac:dyDescent="0.3">
      <c r="A14" s="42"/>
      <c r="B14" s="42"/>
      <c r="C14" s="5"/>
      <c r="D14" s="18">
        <v>6</v>
      </c>
      <c r="E14" s="18" t="s">
        <v>12</v>
      </c>
      <c r="F14" s="19">
        <v>8403994</v>
      </c>
      <c r="G14" s="21">
        <v>17768</v>
      </c>
      <c r="H14" s="21">
        <v>488</v>
      </c>
      <c r="I14" s="21">
        <v>2967</v>
      </c>
      <c r="J14" s="22">
        <f>+G14/F14</f>
        <v>2.1142328278673213E-3</v>
      </c>
      <c r="K14" s="23">
        <f>+H14/F14</f>
        <v>5.8067628320534258E-5</v>
      </c>
      <c r="L14" s="23">
        <f>+I14/F14</f>
        <v>3.5304642054718267E-4</v>
      </c>
      <c r="M14" s="28">
        <f>+J14*1000000</f>
        <v>2114.2328278673212</v>
      </c>
      <c r="N14" s="56">
        <f>+K14*1000000</f>
        <v>58.067628320534261</v>
      </c>
      <c r="O14" s="24">
        <f>+L14*1000000</f>
        <v>353.04642054718266</v>
      </c>
      <c r="P14" s="6"/>
      <c r="Q14" s="42"/>
      <c r="R14" s="42"/>
    </row>
    <row r="15" spans="1:18" ht="14.4" x14ac:dyDescent="0.3">
      <c r="A15" s="42"/>
      <c r="B15" s="42"/>
      <c r="C15" s="5"/>
      <c r="D15" s="18">
        <v>7</v>
      </c>
      <c r="E15" s="18" t="s">
        <v>36</v>
      </c>
      <c r="F15" s="19">
        <v>65761117</v>
      </c>
      <c r="G15" s="21">
        <v>29865</v>
      </c>
      <c r="H15" s="21">
        <v>2352</v>
      </c>
      <c r="I15" s="21">
        <v>179</v>
      </c>
      <c r="J15" s="22">
        <f>+G15/F15</f>
        <v>4.5414374576392919E-4</v>
      </c>
      <c r="K15" s="23">
        <f>+H15/F15</f>
        <v>3.5765815839168304E-5</v>
      </c>
      <c r="L15" s="23">
        <f>+I15/F15</f>
        <v>2.7219732292564313E-6</v>
      </c>
      <c r="M15" s="28">
        <f>+J15*1000000</f>
        <v>454.14374576392919</v>
      </c>
      <c r="N15" s="56">
        <f>+K15*1000000</f>
        <v>35.765815839168305</v>
      </c>
      <c r="O15" s="24">
        <f>+L15*1000000</f>
        <v>2.7219732292564314</v>
      </c>
      <c r="P15" s="6"/>
      <c r="Q15" s="42"/>
      <c r="R15" s="42"/>
    </row>
    <row r="16" spans="1:18" ht="14.4" x14ac:dyDescent="0.3">
      <c r="A16" s="42"/>
      <c r="B16" s="42"/>
      <c r="C16" s="5"/>
      <c r="D16" s="18">
        <v>8</v>
      </c>
      <c r="E16" s="18" t="s">
        <v>11</v>
      </c>
      <c r="F16" s="21">
        <v>84923314</v>
      </c>
      <c r="G16" s="21">
        <v>47593</v>
      </c>
      <c r="H16" s="21">
        <v>3036</v>
      </c>
      <c r="I16" s="21">
        <v>15473</v>
      </c>
      <c r="J16" s="22">
        <f>+G16/F16</f>
        <v>5.6042325432566133E-4</v>
      </c>
      <c r="K16" s="23">
        <f>+H16/F16</f>
        <v>3.5749900198195282E-5</v>
      </c>
      <c r="L16" s="23">
        <f>+I16/F16</f>
        <v>1.8219967251866784E-4</v>
      </c>
      <c r="M16" s="28">
        <f>+J16*1000000</f>
        <v>560.42325432566133</v>
      </c>
      <c r="N16" s="56">
        <f>+K16*1000000</f>
        <v>35.749900198195284</v>
      </c>
      <c r="O16" s="24">
        <f>+L16*1000000</f>
        <v>182.19967251866782</v>
      </c>
      <c r="P16" s="6"/>
      <c r="Q16" s="42"/>
      <c r="R16" s="42"/>
    </row>
    <row r="17" spans="1:18" ht="14.4" x14ac:dyDescent="0.3">
      <c r="A17" s="42"/>
      <c r="B17" s="42"/>
      <c r="C17" s="5"/>
      <c r="D17" s="18">
        <v>9</v>
      </c>
      <c r="E17" s="16" t="s">
        <v>22</v>
      </c>
      <c r="F17" s="17">
        <v>10202491</v>
      </c>
      <c r="G17" s="20">
        <v>4947</v>
      </c>
      <c r="H17" s="20">
        <v>239</v>
      </c>
      <c r="I17" s="21">
        <v>103</v>
      </c>
      <c r="J17" s="22">
        <f>+G17/F17</f>
        <v>4.8488158431112557E-4</v>
      </c>
      <c r="K17" s="23">
        <f>+H17/F17</f>
        <v>2.3425651637428547E-5</v>
      </c>
      <c r="L17" s="23">
        <f>+I17/F17</f>
        <v>1.0095573718222345E-5</v>
      </c>
      <c r="M17" s="28">
        <f>+J17*1000000</f>
        <v>484.88158431112555</v>
      </c>
      <c r="N17" s="56">
        <f>+K17*1000000</f>
        <v>23.425651637428548</v>
      </c>
      <c r="O17" s="24">
        <f>+L17*1000000</f>
        <v>10.095573718222344</v>
      </c>
      <c r="P17" s="6"/>
      <c r="Q17" s="42"/>
      <c r="R17" s="42"/>
    </row>
    <row r="18" spans="1:18" ht="14.4" x14ac:dyDescent="0.3">
      <c r="A18" s="42"/>
      <c r="B18" s="42"/>
      <c r="C18" s="5"/>
      <c r="D18" s="18">
        <v>10</v>
      </c>
      <c r="E18" s="16" t="s">
        <v>23</v>
      </c>
      <c r="F18" s="17">
        <v>10302674</v>
      </c>
      <c r="G18" s="20">
        <v>8251</v>
      </c>
      <c r="H18" s="20">
        <v>187</v>
      </c>
      <c r="I18" s="21">
        <v>43</v>
      </c>
      <c r="J18" s="22">
        <f>+G18/F18</f>
        <v>8.0086004856603252E-4</v>
      </c>
      <c r="K18" s="23">
        <f>+H18/F18</f>
        <v>1.815062769141293E-5</v>
      </c>
      <c r="L18" s="23">
        <f>+I18/F18</f>
        <v>4.1736737472232941E-6</v>
      </c>
      <c r="M18" s="28">
        <f>+J18*1000000</f>
        <v>800.86004856603256</v>
      </c>
      <c r="N18" s="56">
        <f>+K18*1000000</f>
        <v>18.150627691412929</v>
      </c>
      <c r="O18" s="24">
        <f>+L18*1000000</f>
        <v>4.1736737472232939</v>
      </c>
      <c r="P18" s="6"/>
      <c r="Q18" s="42"/>
      <c r="R18" s="42"/>
    </row>
    <row r="19" spans="1:18" ht="14.4" x14ac:dyDescent="0.3">
      <c r="A19" s="42"/>
      <c r="B19" s="42"/>
      <c r="C19" s="5"/>
      <c r="D19" s="18">
        <v>11</v>
      </c>
      <c r="E19" s="16" t="s">
        <v>20</v>
      </c>
      <c r="F19" s="17">
        <v>8859449</v>
      </c>
      <c r="G19" s="20">
        <v>10711</v>
      </c>
      <c r="H19" s="20">
        <v>146</v>
      </c>
      <c r="I19" s="21">
        <v>1436</v>
      </c>
      <c r="J19" s="22">
        <f>+G19/F19</f>
        <v>1.2089916652830216E-3</v>
      </c>
      <c r="K19" s="23">
        <f>+H19/F19</f>
        <v>1.6479580163506784E-5</v>
      </c>
      <c r="L19" s="23">
        <f>+I19/F19</f>
        <v>1.6208682955339546E-4</v>
      </c>
      <c r="M19" s="28">
        <f>+J19*1000000</f>
        <v>1208.9916652830216</v>
      </c>
      <c r="N19" s="56">
        <f>+K19*1000000</f>
        <v>16.479580163506785</v>
      </c>
      <c r="O19" s="24">
        <f>+L19*1000000</f>
        <v>162.08682955339546</v>
      </c>
      <c r="P19" s="6"/>
      <c r="Q19" s="42"/>
      <c r="R19" s="42"/>
    </row>
    <row r="20" spans="1:18" ht="14.4" x14ac:dyDescent="0.3">
      <c r="A20" s="42"/>
      <c r="B20" s="42"/>
      <c r="C20" s="5"/>
      <c r="D20" s="18">
        <v>12</v>
      </c>
      <c r="E20" s="18" t="s">
        <v>17</v>
      </c>
      <c r="F20" s="19">
        <v>332639102</v>
      </c>
      <c r="G20" s="21">
        <v>216515</v>
      </c>
      <c r="H20" s="21">
        <v>5119</v>
      </c>
      <c r="I20" s="21">
        <v>8593</v>
      </c>
      <c r="J20" s="22">
        <f>+G20/F20</f>
        <v>6.5090062683009525E-4</v>
      </c>
      <c r="K20" s="23">
        <f>+H20/F20</f>
        <v>1.5389050683524273E-5</v>
      </c>
      <c r="L20" s="23">
        <f>+I20/F20</f>
        <v>2.583280182135653E-5</v>
      </c>
      <c r="M20" s="28">
        <f>+J20*1000000</f>
        <v>650.90062683009523</v>
      </c>
      <c r="N20" s="56">
        <f>+K20*1000000</f>
        <v>15.389050683524273</v>
      </c>
      <c r="O20" s="24">
        <f>+L20*1000000</f>
        <v>25.832801821356529</v>
      </c>
      <c r="P20" s="6"/>
      <c r="Q20" s="42"/>
      <c r="R20" s="42"/>
    </row>
    <row r="21" spans="1:18" ht="14.4" x14ac:dyDescent="0.3">
      <c r="A21" s="42"/>
      <c r="B21" s="42"/>
      <c r="C21" s="5"/>
      <c r="D21" s="18">
        <v>13</v>
      </c>
      <c r="E21" s="18" t="s">
        <v>16</v>
      </c>
      <c r="F21" s="19">
        <v>80159662</v>
      </c>
      <c r="G21" s="21">
        <v>77981</v>
      </c>
      <c r="H21" s="21">
        <v>931</v>
      </c>
      <c r="I21" s="21">
        <v>18700</v>
      </c>
      <c r="J21" s="22">
        <f>+G21/F21</f>
        <v>9.7282096823212653E-4</v>
      </c>
      <c r="K21" s="23">
        <f>+H21/F21</f>
        <v>1.1614320429644526E-5</v>
      </c>
      <c r="L21" s="23">
        <f>+I21/F21</f>
        <v>2.332844167930748E-4</v>
      </c>
      <c r="M21" s="28">
        <f>+J21*1000000</f>
        <v>972.82096823212657</v>
      </c>
      <c r="N21" s="56">
        <f>+K21*1000000</f>
        <v>11.614320429644525</v>
      </c>
      <c r="O21" s="24">
        <f>+L21*1000000</f>
        <v>233.2844167930748</v>
      </c>
      <c r="P21" s="6"/>
      <c r="Q21" s="42"/>
      <c r="R21" s="42" t="s">
        <v>37</v>
      </c>
    </row>
    <row r="22" spans="1:18" ht="14.4" x14ac:dyDescent="0.3">
      <c r="A22" s="42"/>
      <c r="B22" s="42"/>
      <c r="C22" s="5"/>
      <c r="D22" s="18">
        <v>14</v>
      </c>
      <c r="E22" s="16" t="s">
        <v>21</v>
      </c>
      <c r="F22" s="17">
        <v>5467439</v>
      </c>
      <c r="G22" s="20">
        <v>4877</v>
      </c>
      <c r="H22" s="20">
        <v>44</v>
      </c>
      <c r="I22" s="21">
        <v>13</v>
      </c>
      <c r="J22" s="22">
        <f>+G22/F22</f>
        <v>8.9200812299872027E-4</v>
      </c>
      <c r="K22" s="23">
        <f>+H22/F22</f>
        <v>8.047643512803709E-6</v>
      </c>
      <c r="L22" s="23">
        <f>+I22/F22</f>
        <v>2.3777128560556413E-6</v>
      </c>
      <c r="M22" s="28">
        <f>+J22*1000000</f>
        <v>892.0081229987203</v>
      </c>
      <c r="N22" s="56">
        <f>+K22*1000000</f>
        <v>8.0476435128037096</v>
      </c>
      <c r="O22" s="24">
        <f>+L22*1000000</f>
        <v>2.3777128560556413</v>
      </c>
      <c r="P22" s="6"/>
      <c r="Q22" s="42"/>
      <c r="R22" s="42"/>
    </row>
    <row r="23" spans="1:18" ht="14.4" x14ac:dyDescent="0.3">
      <c r="A23" s="42"/>
      <c r="B23" s="42"/>
      <c r="C23" s="5"/>
      <c r="D23" s="18">
        <v>15</v>
      </c>
      <c r="E23" s="16" t="s">
        <v>32</v>
      </c>
      <c r="F23" s="17">
        <v>82017514</v>
      </c>
      <c r="G23" s="20">
        <v>15679</v>
      </c>
      <c r="H23" s="20">
        <v>277</v>
      </c>
      <c r="I23" s="21">
        <v>333</v>
      </c>
      <c r="J23" s="22">
        <f>+G23/F23</f>
        <v>1.91166486709168E-4</v>
      </c>
      <c r="K23" s="23">
        <f>+H23/F23</f>
        <v>3.3773274327724685E-6</v>
      </c>
      <c r="L23" s="23">
        <f>+I23/F23</f>
        <v>4.0601084300116676E-6</v>
      </c>
      <c r="M23" s="28">
        <f>+J23*1000000</f>
        <v>191.166486709168</v>
      </c>
      <c r="N23" s="56">
        <f>+K23*1000000</f>
        <v>3.3773274327724683</v>
      </c>
      <c r="O23" s="24">
        <f>+L23*1000000</f>
        <v>4.0601084300116677</v>
      </c>
      <c r="P23" s="6"/>
      <c r="Q23" s="42"/>
      <c r="R23" s="42"/>
    </row>
    <row r="24" spans="1:18" ht="14.4" x14ac:dyDescent="0.3">
      <c r="A24" s="42"/>
      <c r="B24" s="42"/>
      <c r="C24" s="5"/>
      <c r="D24" s="18">
        <v>16</v>
      </c>
      <c r="E24" s="18" t="s">
        <v>15</v>
      </c>
      <c r="F24" s="19">
        <v>51835110</v>
      </c>
      <c r="G24" s="21">
        <v>9976</v>
      </c>
      <c r="H24" s="21">
        <v>169</v>
      </c>
      <c r="I24" s="21">
        <v>5828</v>
      </c>
      <c r="J24" s="22">
        <f>+G24/F24</f>
        <v>1.924564257701006E-4</v>
      </c>
      <c r="K24" s="23">
        <f>+H24/F24</f>
        <v>3.2603384076931639E-6</v>
      </c>
      <c r="L24" s="23">
        <f>+I24/F24</f>
        <v>1.1243344520731219E-4</v>
      </c>
      <c r="M24" s="28">
        <f>+J24*1000000</f>
        <v>192.45642577010059</v>
      </c>
      <c r="N24" s="56">
        <f>+K24*1000000</f>
        <v>3.2603384076931641</v>
      </c>
      <c r="O24" s="24">
        <f>+L24*1000000</f>
        <v>112.43344520731219</v>
      </c>
      <c r="P24" s="6"/>
      <c r="Q24" s="42"/>
      <c r="R24" s="42"/>
    </row>
    <row r="25" spans="1:18" ht="14.4" x14ac:dyDescent="0.3">
      <c r="A25" s="42"/>
      <c r="B25" s="42"/>
      <c r="C25" s="5"/>
      <c r="D25" s="18">
        <v>17</v>
      </c>
      <c r="E25" s="16" t="s">
        <v>39</v>
      </c>
      <c r="F25" s="17">
        <v>8675475</v>
      </c>
      <c r="G25" s="20">
        <v>6092</v>
      </c>
      <c r="H25" s="20">
        <v>26</v>
      </c>
      <c r="I25" s="21">
        <v>241</v>
      </c>
      <c r="J25" s="22">
        <f>+G25/F25</f>
        <v>7.0220938911125903E-4</v>
      </c>
      <c r="K25" s="23">
        <f>+H25/F25</f>
        <v>2.9969540572706393E-6</v>
      </c>
      <c r="L25" s="23">
        <f>+I25/F25</f>
        <v>2.7779458761624002E-5</v>
      </c>
      <c r="M25" s="28">
        <f>+J25*1000000</f>
        <v>702.20938911125904</v>
      </c>
      <c r="N25" s="56">
        <f>+K25*1000000</f>
        <v>2.9969540572706395</v>
      </c>
      <c r="O25" s="24">
        <f>+L25*1000000</f>
        <v>27.779458761624003</v>
      </c>
      <c r="P25" s="6"/>
      <c r="Q25" s="42"/>
      <c r="R25" s="42"/>
    </row>
    <row r="26" spans="1:18" ht="14.4" x14ac:dyDescent="0.3">
      <c r="A26" s="42"/>
      <c r="B26" s="42"/>
      <c r="C26" s="5"/>
      <c r="D26" s="18">
        <v>18</v>
      </c>
      <c r="E26" s="16" t="s">
        <v>24</v>
      </c>
      <c r="F26" s="17">
        <v>37694085</v>
      </c>
      <c r="G26" s="20">
        <v>9731</v>
      </c>
      <c r="H26" s="20">
        <v>112</v>
      </c>
      <c r="I26" s="21">
        <v>1435</v>
      </c>
      <c r="J26" s="22">
        <f>+G26/F26</f>
        <v>2.5815721485214455E-4</v>
      </c>
      <c r="K26" s="23">
        <f>+H26/F26</f>
        <v>2.9712884660816147E-6</v>
      </c>
      <c r="L26" s="23">
        <f>+I26/F26</f>
        <v>3.8069633471670685E-5</v>
      </c>
      <c r="M26" s="28">
        <f>+J26*1000000</f>
        <v>258.15721485214453</v>
      </c>
      <c r="N26" s="56">
        <f>+K26*1000000</f>
        <v>2.9712884660816146</v>
      </c>
      <c r="O26" s="24">
        <f>+L26*1000000</f>
        <v>38.069633471670684</v>
      </c>
      <c r="P26" s="6"/>
      <c r="Q26" s="42"/>
      <c r="R26" s="42"/>
    </row>
    <row r="27" spans="1:18" ht="14.4" x14ac:dyDescent="0.3">
      <c r="A27" s="42"/>
      <c r="B27" s="42"/>
      <c r="C27" s="5"/>
      <c r="D27" s="18">
        <v>19</v>
      </c>
      <c r="E27" s="18" t="s">
        <v>14</v>
      </c>
      <c r="F27" s="19">
        <v>1394015977</v>
      </c>
      <c r="G27" s="21">
        <v>82392</v>
      </c>
      <c r="H27" s="21">
        <v>3316</v>
      </c>
      <c r="I27" s="21">
        <v>76420</v>
      </c>
      <c r="J27" s="22">
        <f>+G27/F27</f>
        <v>5.9104057169640314E-5</v>
      </c>
      <c r="K27" s="23">
        <f>+H27/F27</f>
        <v>2.3787388772517633E-6</v>
      </c>
      <c r="L27" s="23">
        <f>+I27/F27</f>
        <v>5.4820031664529479E-5</v>
      </c>
      <c r="M27" s="28">
        <f>+J27*1000000</f>
        <v>59.104057169640313</v>
      </c>
      <c r="N27" s="56">
        <f>+K27*1000000</f>
        <v>2.3787388772517635</v>
      </c>
      <c r="O27" s="24">
        <f>+L27*1000000</f>
        <v>54.820031664529481</v>
      </c>
      <c r="P27" s="6"/>
      <c r="Q27" s="42"/>
      <c r="R27" s="42"/>
    </row>
    <row r="28" spans="1:18" ht="14.4" x14ac:dyDescent="0.3">
      <c r="A28" s="42"/>
      <c r="B28" s="42"/>
      <c r="C28" s="5"/>
      <c r="D28" s="18">
        <v>20</v>
      </c>
      <c r="E28" s="16" t="s">
        <v>33</v>
      </c>
      <c r="F28" s="17">
        <v>211715973</v>
      </c>
      <c r="G28" s="20">
        <v>6931</v>
      </c>
      <c r="H28" s="20">
        <v>244</v>
      </c>
      <c r="I28" s="21">
        <v>127</v>
      </c>
      <c r="J28" s="22">
        <f>+G28/F28</f>
        <v>3.273725596509433E-5</v>
      </c>
      <c r="K28" s="23">
        <f>+H28/F28</f>
        <v>1.1524874412758645E-6</v>
      </c>
      <c r="L28" s="23">
        <f>+I28/F28</f>
        <v>5.998602665657163E-7</v>
      </c>
      <c r="M28" s="28">
        <f>+J28*1000000</f>
        <v>32.737255965094327</v>
      </c>
      <c r="N28" s="56">
        <f>+K28*1000000</f>
        <v>1.1524874412758646</v>
      </c>
      <c r="O28" s="24">
        <f>+L28*1000000</f>
        <v>0.59986026656571634</v>
      </c>
      <c r="P28" s="6"/>
      <c r="Q28" s="42"/>
      <c r="R28" s="42"/>
    </row>
    <row r="29" spans="1:18" ht="14.4" x14ac:dyDescent="0.3">
      <c r="A29" s="42"/>
      <c r="B29" s="42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6"/>
      <c r="Q29" s="42"/>
      <c r="R29" s="42"/>
    </row>
    <row r="30" spans="1:18" ht="14.4" x14ac:dyDescent="0.3">
      <c r="A30" s="42"/>
      <c r="B30" s="42"/>
      <c r="C30" s="5"/>
      <c r="D30" s="1"/>
      <c r="E30" s="1" t="s">
        <v>25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6"/>
      <c r="Q30" s="42"/>
      <c r="R30" s="42"/>
    </row>
    <row r="31" spans="1:18" ht="14.4" x14ac:dyDescent="0.3">
      <c r="A31" s="42"/>
      <c r="B31" s="42"/>
      <c r="C31" s="34"/>
      <c r="D31" s="27"/>
      <c r="E31" s="27" t="s">
        <v>26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6"/>
      <c r="Q31" s="42"/>
      <c r="R31" s="42"/>
    </row>
    <row r="32" spans="1:18" ht="14.4" x14ac:dyDescent="0.3">
      <c r="A32" s="42"/>
      <c r="B32" s="42"/>
      <c r="C32" s="34"/>
      <c r="D32" s="27"/>
      <c r="E32" s="36" t="s">
        <v>27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6"/>
      <c r="Q32" s="42"/>
      <c r="R32" s="42"/>
    </row>
    <row r="33" spans="1:18" ht="14.4" x14ac:dyDescent="0.3">
      <c r="A33" s="42"/>
      <c r="B33" s="42"/>
      <c r="C33" s="34"/>
      <c r="D33" s="27"/>
      <c r="E33" s="27" t="s">
        <v>40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6"/>
      <c r="Q33" s="42"/>
      <c r="R33" s="42"/>
    </row>
    <row r="34" spans="1:18" ht="14.4" x14ac:dyDescent="0.3">
      <c r="A34" s="42"/>
      <c r="B34" s="42"/>
      <c r="C34" s="34"/>
      <c r="D34" s="27"/>
      <c r="E34" s="3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6"/>
      <c r="Q34" s="42"/>
      <c r="R34" s="42"/>
    </row>
    <row r="35" spans="1:18" ht="14.4" x14ac:dyDescent="0.3">
      <c r="A35" s="42"/>
      <c r="B35" s="42"/>
      <c r="C35" s="34"/>
      <c r="D35" s="27"/>
      <c r="E35" s="27" t="s">
        <v>35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6"/>
      <c r="Q35" s="42"/>
      <c r="R35" s="42"/>
    </row>
    <row r="36" spans="1:18" ht="14.4" x14ac:dyDescent="0.3">
      <c r="A36" s="42"/>
      <c r="B36" s="42"/>
      <c r="C36" s="34"/>
      <c r="D36" s="27"/>
      <c r="E36" s="36" t="s">
        <v>28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6"/>
      <c r="Q36" s="42"/>
      <c r="R36" s="42"/>
    </row>
    <row r="37" spans="1:18" ht="14.4" x14ac:dyDescent="0.3">
      <c r="A37" s="42"/>
      <c r="B37" s="42"/>
      <c r="C37" s="34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6"/>
      <c r="Q37" s="42"/>
      <c r="R37" s="42"/>
    </row>
    <row r="38" spans="1:18" ht="14.4" x14ac:dyDescent="0.3">
      <c r="A38" s="42"/>
      <c r="B38" s="42"/>
      <c r="C38" s="5"/>
      <c r="D38" s="1"/>
      <c r="E38" s="1" t="s">
        <v>38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6"/>
      <c r="Q38" s="42"/>
      <c r="R38" s="42"/>
    </row>
    <row r="39" spans="1:18" ht="15" thickBot="1" x14ac:dyDescent="0.35">
      <c r="A39" s="42"/>
      <c r="B39" s="42"/>
      <c r="C39" s="12"/>
      <c r="D39" s="13"/>
      <c r="E39" s="13"/>
      <c r="F39" s="14"/>
      <c r="G39" s="13"/>
      <c r="H39" s="13"/>
      <c r="I39" s="13"/>
      <c r="J39" s="13"/>
      <c r="K39" s="13"/>
      <c r="L39" s="13"/>
      <c r="M39" s="13"/>
      <c r="N39" s="13"/>
      <c r="O39" s="13"/>
      <c r="P39" s="15"/>
      <c r="Q39" s="42"/>
    </row>
    <row r="40" spans="1:18" x14ac:dyDescent="0.25">
      <c r="A40" s="42"/>
      <c r="B40" s="42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42"/>
    </row>
    <row r="41" spans="1:18" ht="14.4" x14ac:dyDescent="0.3">
      <c r="E41" s="16"/>
      <c r="F41" s="17"/>
      <c r="G41" s="20"/>
      <c r="H41" s="20"/>
      <c r="I41" s="21"/>
      <c r="J41" s="22"/>
      <c r="K41" s="23"/>
      <c r="L41" s="23"/>
      <c r="M41" s="28"/>
      <c r="N41" s="56"/>
      <c r="O41" s="24"/>
    </row>
  </sheetData>
  <sortState ref="E9:O28">
    <sortCondition descending="1" ref="N9:N28"/>
  </sortState>
  <mergeCells count="1">
    <mergeCell ref="E4:O4"/>
  </mergeCells>
  <hyperlinks>
    <hyperlink ref="E32" r:id="rId1" location="/bda7594740fd40299423467b48e9ecf6"/>
    <hyperlink ref="E36" r:id="rId2"/>
  </hyperlinks>
  <printOptions horizontalCentered="1" verticalCentered="1"/>
  <pageMargins left="0.2" right="0.2" top="0.25" bottom="0.25" header="0" footer="0"/>
  <pageSetup orientation="landscape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41"/>
  <sheetViews>
    <sheetView workbookViewId="0"/>
  </sheetViews>
  <sheetFormatPr defaultRowHeight="13.8" x14ac:dyDescent="0.25"/>
  <cols>
    <col min="3" max="3" width="1.69921875" customWidth="1"/>
    <col min="4" max="4" width="2.69921875" customWidth="1"/>
    <col min="5" max="5" width="12.5" bestFit="1" customWidth="1"/>
    <col min="6" max="6" width="11.09765625" bestFit="1" customWidth="1"/>
    <col min="15" max="15" width="9.59765625" bestFit="1" customWidth="1"/>
    <col min="16" max="16" width="1.69921875" customWidth="1"/>
  </cols>
  <sheetData>
    <row r="2" spans="3:19" ht="14.4" thickBot="1" x14ac:dyDescent="0.3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3:19" ht="14.4" x14ac:dyDescent="0.3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3:19" ht="23.4" x14ac:dyDescent="0.45">
      <c r="C4" s="5"/>
      <c r="D4" s="1"/>
      <c r="E4" s="59" t="s">
        <v>31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"/>
    </row>
    <row r="5" spans="3:19" ht="14.4" x14ac:dyDescent="0.3"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</row>
    <row r="6" spans="3:19" ht="14.4" x14ac:dyDescent="0.3">
      <c r="C6" s="5"/>
      <c r="D6" s="1"/>
      <c r="E6" s="7"/>
      <c r="F6" s="7"/>
      <c r="G6" s="7"/>
      <c r="H6" s="7"/>
      <c r="I6" s="7"/>
      <c r="J6" s="7" t="s">
        <v>0</v>
      </c>
      <c r="K6" s="7" t="s">
        <v>1</v>
      </c>
      <c r="L6" s="7" t="s">
        <v>2</v>
      </c>
      <c r="M6" s="29" t="s">
        <v>0</v>
      </c>
      <c r="N6" s="30" t="s">
        <v>1</v>
      </c>
      <c r="O6" s="32" t="s">
        <v>2</v>
      </c>
      <c r="P6" s="6"/>
    </row>
    <row r="7" spans="3:19" ht="14.4" x14ac:dyDescent="0.3">
      <c r="C7" s="5"/>
      <c r="D7" s="1"/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8</v>
      </c>
      <c r="L7" s="8" t="s">
        <v>8</v>
      </c>
      <c r="M7" s="26" t="s">
        <v>34</v>
      </c>
      <c r="N7" s="31" t="s">
        <v>34</v>
      </c>
      <c r="O7" s="33" t="s">
        <v>34</v>
      </c>
      <c r="P7" s="6"/>
    </row>
    <row r="8" spans="3:19" ht="14.4" x14ac:dyDescent="0.3"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3:19" ht="14.4" x14ac:dyDescent="0.3">
      <c r="C9" s="5"/>
      <c r="D9" s="18">
        <v>1</v>
      </c>
      <c r="E9" s="18" t="s">
        <v>10</v>
      </c>
      <c r="F9" s="19">
        <v>50015792</v>
      </c>
      <c r="G9" s="21">
        <v>104118</v>
      </c>
      <c r="H9" s="21">
        <v>9387</v>
      </c>
      <c r="I9" s="21">
        <v>22647</v>
      </c>
      <c r="J9" s="22">
        <f>+G9/F9</f>
        <v>2.081702515077638E-3</v>
      </c>
      <c r="K9" s="23">
        <f>+H9/F9</f>
        <v>1.876807229204728E-4</v>
      </c>
      <c r="L9" s="23">
        <f>+I9/F9</f>
        <v>4.5279698859912085E-4</v>
      </c>
      <c r="M9" s="28">
        <f>+J9*1000000</f>
        <v>2081.7025150776381</v>
      </c>
      <c r="N9" s="24">
        <f>+K9*1000000</f>
        <v>187.68072292047279</v>
      </c>
      <c r="O9" s="56">
        <f>+L9*1000000</f>
        <v>452.79698859912088</v>
      </c>
      <c r="P9" s="6"/>
    </row>
    <row r="10" spans="3:19" ht="14.4" x14ac:dyDescent="0.3">
      <c r="C10" s="5"/>
      <c r="D10" s="18">
        <v>2</v>
      </c>
      <c r="E10" s="18" t="s">
        <v>12</v>
      </c>
      <c r="F10" s="19">
        <v>8403994</v>
      </c>
      <c r="G10" s="21">
        <v>17768</v>
      </c>
      <c r="H10" s="21">
        <v>488</v>
      </c>
      <c r="I10" s="21">
        <v>2967</v>
      </c>
      <c r="J10" s="22">
        <f>+G10/F10</f>
        <v>2.1142328278673213E-3</v>
      </c>
      <c r="K10" s="23">
        <f>+H10/F10</f>
        <v>5.8067628320534258E-5</v>
      </c>
      <c r="L10" s="23">
        <f>+I10/F10</f>
        <v>3.5304642054718267E-4</v>
      </c>
      <c r="M10" s="28">
        <f>+J10*1000000</f>
        <v>2114.2328278673212</v>
      </c>
      <c r="N10" s="24">
        <f>+K10*1000000</f>
        <v>58.067628320534261</v>
      </c>
      <c r="O10" s="56">
        <f>+L10*1000000</f>
        <v>353.04642054718266</v>
      </c>
      <c r="P10" s="6"/>
    </row>
    <row r="11" spans="3:19" ht="14.4" x14ac:dyDescent="0.3">
      <c r="C11" s="5"/>
      <c r="D11" s="18">
        <v>3</v>
      </c>
      <c r="E11" s="18" t="s">
        <v>9</v>
      </c>
      <c r="F11" s="19">
        <v>62402659</v>
      </c>
      <c r="G11" s="21">
        <v>110574</v>
      </c>
      <c r="H11" s="21">
        <v>13155</v>
      </c>
      <c r="I11" s="21">
        <v>16847</v>
      </c>
      <c r="J11" s="22">
        <f>+G11/F11</f>
        <v>1.7719437243852061E-3</v>
      </c>
      <c r="K11" s="23">
        <f>+H11/F11</f>
        <v>2.1080832469013862E-4</v>
      </c>
      <c r="L11" s="23">
        <f>+I11/F11</f>
        <v>2.6997247024361574E-4</v>
      </c>
      <c r="M11" s="28">
        <f>+J11*1000000</f>
        <v>1771.9437243852062</v>
      </c>
      <c r="N11" s="24">
        <f>+K11*1000000</f>
        <v>210.80832469013862</v>
      </c>
      <c r="O11" s="56">
        <f>+L11*1000000</f>
        <v>269.97247024361576</v>
      </c>
      <c r="P11" s="6"/>
    </row>
    <row r="12" spans="3:19" ht="14.4" x14ac:dyDescent="0.3">
      <c r="C12" s="5"/>
      <c r="D12" s="18">
        <v>4</v>
      </c>
      <c r="E12" s="18" t="s">
        <v>16</v>
      </c>
      <c r="F12" s="19">
        <v>80159662</v>
      </c>
      <c r="G12" s="21">
        <v>77981</v>
      </c>
      <c r="H12" s="21">
        <v>931</v>
      </c>
      <c r="I12" s="21">
        <v>18700</v>
      </c>
      <c r="J12" s="22">
        <f>+G12/F12</f>
        <v>9.7282096823212653E-4</v>
      </c>
      <c r="K12" s="23">
        <f>+H12/F12</f>
        <v>1.1614320429644526E-5</v>
      </c>
      <c r="L12" s="23">
        <f>+I12/F12</f>
        <v>2.332844167930748E-4</v>
      </c>
      <c r="M12" s="28">
        <f>+J12*1000000</f>
        <v>972.82096823212657</v>
      </c>
      <c r="N12" s="24">
        <f>+K12*1000000</f>
        <v>11.614320429644525</v>
      </c>
      <c r="O12" s="56">
        <f>+L12*1000000</f>
        <v>233.2844167930748</v>
      </c>
      <c r="P12" s="6"/>
      <c r="S12" t="s">
        <v>37</v>
      </c>
    </row>
    <row r="13" spans="3:19" ht="14.4" x14ac:dyDescent="0.3">
      <c r="C13" s="5"/>
      <c r="D13" s="18">
        <v>5</v>
      </c>
      <c r="E13" s="18" t="s">
        <v>11</v>
      </c>
      <c r="F13" s="21">
        <v>84923314</v>
      </c>
      <c r="G13" s="21">
        <v>47593</v>
      </c>
      <c r="H13" s="21">
        <v>3036</v>
      </c>
      <c r="I13" s="21">
        <v>15473</v>
      </c>
      <c r="J13" s="22">
        <f>+G13/F13</f>
        <v>5.6042325432566133E-4</v>
      </c>
      <c r="K13" s="23">
        <f>+H13/F13</f>
        <v>3.5749900198195282E-5</v>
      </c>
      <c r="L13" s="23">
        <f>+I13/F13</f>
        <v>1.8219967251866784E-4</v>
      </c>
      <c r="M13" s="28">
        <f>+J13*1000000</f>
        <v>560.42325432566133</v>
      </c>
      <c r="N13" s="24">
        <f>+K13*1000000</f>
        <v>35.749900198195284</v>
      </c>
      <c r="O13" s="56">
        <f>+L13*1000000</f>
        <v>182.19967251866782</v>
      </c>
      <c r="P13" s="6"/>
    </row>
    <row r="14" spans="3:19" ht="14.4" x14ac:dyDescent="0.3">
      <c r="C14" s="5"/>
      <c r="D14" s="18">
        <v>6</v>
      </c>
      <c r="E14" s="16" t="s">
        <v>19</v>
      </c>
      <c r="F14" s="17">
        <v>11720716</v>
      </c>
      <c r="G14" s="20">
        <v>13964</v>
      </c>
      <c r="H14" s="20">
        <v>828</v>
      </c>
      <c r="I14" s="21">
        <v>2132</v>
      </c>
      <c r="J14" s="22">
        <f>+G14/F14</f>
        <v>1.1913947919222681E-3</v>
      </c>
      <c r="K14" s="23">
        <f>+H14/F14</f>
        <v>7.0644148360902187E-5</v>
      </c>
      <c r="L14" s="23">
        <f>+I14/F14</f>
        <v>1.8190015012734716E-4</v>
      </c>
      <c r="M14" s="28">
        <f>+J14*1000000</f>
        <v>1191.394791922268</v>
      </c>
      <c r="N14" s="24">
        <f>+K14*1000000</f>
        <v>70.644148360902193</v>
      </c>
      <c r="O14" s="56">
        <f>+L14*1000000</f>
        <v>181.90015012734716</v>
      </c>
      <c r="P14" s="6"/>
    </row>
    <row r="15" spans="3:19" ht="14.4" x14ac:dyDescent="0.3">
      <c r="C15" s="5"/>
      <c r="D15" s="18">
        <v>7</v>
      </c>
      <c r="E15" s="18" t="s">
        <v>13</v>
      </c>
      <c r="F15" s="19">
        <v>62814233</v>
      </c>
      <c r="G15" s="21">
        <v>57763</v>
      </c>
      <c r="H15" s="21">
        <v>4032</v>
      </c>
      <c r="I15" s="21">
        <v>11055</v>
      </c>
      <c r="J15" s="22">
        <f>+G15/F15</f>
        <v>9.1958457886447489E-4</v>
      </c>
      <c r="K15" s="23">
        <f>+H15/F15</f>
        <v>6.4189273790862017E-5</v>
      </c>
      <c r="L15" s="23">
        <f>+I15/F15</f>
        <v>1.759951442852132E-4</v>
      </c>
      <c r="M15" s="28">
        <f>+J15*1000000</f>
        <v>919.58457886447491</v>
      </c>
      <c r="N15" s="24">
        <f>+K15*1000000</f>
        <v>64.189273790862018</v>
      </c>
      <c r="O15" s="56">
        <f>+L15*1000000</f>
        <v>175.9951442852132</v>
      </c>
      <c r="P15" s="6"/>
    </row>
    <row r="16" spans="3:19" ht="14.4" x14ac:dyDescent="0.3">
      <c r="C16" s="5"/>
      <c r="D16" s="18">
        <v>8</v>
      </c>
      <c r="E16" s="16" t="s">
        <v>20</v>
      </c>
      <c r="F16" s="17">
        <v>8859449</v>
      </c>
      <c r="G16" s="20">
        <v>10711</v>
      </c>
      <c r="H16" s="20">
        <v>146</v>
      </c>
      <c r="I16" s="21">
        <v>1436</v>
      </c>
      <c r="J16" s="22">
        <f>+G16/F16</f>
        <v>1.2089916652830216E-3</v>
      </c>
      <c r="K16" s="23">
        <f>+H16/F16</f>
        <v>1.6479580163506784E-5</v>
      </c>
      <c r="L16" s="23">
        <f>+I16/F16</f>
        <v>1.6208682955339546E-4</v>
      </c>
      <c r="M16" s="28">
        <f>+J16*1000000</f>
        <v>1208.9916652830216</v>
      </c>
      <c r="N16" s="24">
        <f>+K16*1000000</f>
        <v>16.479580163506785</v>
      </c>
      <c r="O16" s="56">
        <f>+L16*1000000</f>
        <v>162.08682955339546</v>
      </c>
      <c r="P16" s="6"/>
    </row>
    <row r="17" spans="3:16" ht="14.4" x14ac:dyDescent="0.3">
      <c r="C17" s="5"/>
      <c r="D17" s="18">
        <v>9</v>
      </c>
      <c r="E17" s="18" t="s">
        <v>15</v>
      </c>
      <c r="F17" s="19">
        <v>51835110</v>
      </c>
      <c r="G17" s="21">
        <v>9976</v>
      </c>
      <c r="H17" s="21">
        <v>169</v>
      </c>
      <c r="I17" s="21">
        <v>5828</v>
      </c>
      <c r="J17" s="22">
        <f>+G17/F17</f>
        <v>1.924564257701006E-4</v>
      </c>
      <c r="K17" s="23">
        <f>+H17/F17</f>
        <v>3.2603384076931639E-6</v>
      </c>
      <c r="L17" s="23">
        <f>+I17/F17</f>
        <v>1.1243344520731219E-4</v>
      </c>
      <c r="M17" s="28">
        <f>+J17*1000000</f>
        <v>192.45642577010059</v>
      </c>
      <c r="N17" s="24">
        <f>+K17*1000000</f>
        <v>3.2603384076931641</v>
      </c>
      <c r="O17" s="56">
        <f>+L17*1000000</f>
        <v>112.43344520731219</v>
      </c>
      <c r="P17" s="6"/>
    </row>
    <row r="18" spans="3:16" ht="14.4" x14ac:dyDescent="0.3">
      <c r="C18" s="5"/>
      <c r="D18" s="18">
        <v>10</v>
      </c>
      <c r="E18" s="18" t="s">
        <v>14</v>
      </c>
      <c r="F18" s="19">
        <v>1394015977</v>
      </c>
      <c r="G18" s="21">
        <v>82392</v>
      </c>
      <c r="H18" s="21">
        <v>3316</v>
      </c>
      <c r="I18" s="21">
        <v>76420</v>
      </c>
      <c r="J18" s="22">
        <f>+G18/F18</f>
        <v>5.9104057169640314E-5</v>
      </c>
      <c r="K18" s="23">
        <f>+H18/F18</f>
        <v>2.3787388772517633E-6</v>
      </c>
      <c r="L18" s="23">
        <f>+I18/F18</f>
        <v>5.4820031664529479E-5</v>
      </c>
      <c r="M18" s="28">
        <f>+J18*1000000</f>
        <v>59.104057169640313</v>
      </c>
      <c r="N18" s="24">
        <f>+K18*1000000</f>
        <v>2.3787388772517635</v>
      </c>
      <c r="O18" s="56">
        <f>+L18*1000000</f>
        <v>54.820031664529481</v>
      </c>
      <c r="P18" s="6"/>
    </row>
    <row r="19" spans="3:16" ht="14.4" x14ac:dyDescent="0.3">
      <c r="C19" s="5"/>
      <c r="D19" s="18">
        <v>11</v>
      </c>
      <c r="E19" s="16" t="s">
        <v>24</v>
      </c>
      <c r="F19" s="17">
        <v>37694085</v>
      </c>
      <c r="G19" s="20">
        <v>9731</v>
      </c>
      <c r="H19" s="20">
        <v>112</v>
      </c>
      <c r="I19" s="21">
        <v>1435</v>
      </c>
      <c r="J19" s="22">
        <f>+G19/F19</f>
        <v>2.5815721485214455E-4</v>
      </c>
      <c r="K19" s="23">
        <f>+H19/F19</f>
        <v>2.9712884660816147E-6</v>
      </c>
      <c r="L19" s="23">
        <f>+I19/F19</f>
        <v>3.8069633471670685E-5</v>
      </c>
      <c r="M19" s="28">
        <f>+J19*1000000</f>
        <v>258.15721485214453</v>
      </c>
      <c r="N19" s="24">
        <f>+K19*1000000</f>
        <v>2.9712884660816146</v>
      </c>
      <c r="O19" s="56">
        <f>+L19*1000000</f>
        <v>38.069633471670684</v>
      </c>
      <c r="P19" s="6"/>
    </row>
    <row r="20" spans="3:16" ht="14.4" x14ac:dyDescent="0.3">
      <c r="C20" s="5"/>
      <c r="D20" s="18">
        <v>12</v>
      </c>
      <c r="E20" s="16" t="s">
        <v>39</v>
      </c>
      <c r="F20" s="17">
        <v>8675475</v>
      </c>
      <c r="G20" s="20">
        <v>6092</v>
      </c>
      <c r="H20" s="20">
        <v>26</v>
      </c>
      <c r="I20" s="21">
        <v>241</v>
      </c>
      <c r="J20" s="22">
        <f>+G20/F20</f>
        <v>7.0220938911125903E-4</v>
      </c>
      <c r="K20" s="23">
        <f>+H20/F20</f>
        <v>2.9969540572706393E-6</v>
      </c>
      <c r="L20" s="23">
        <f>+I20/F20</f>
        <v>2.7779458761624002E-5</v>
      </c>
      <c r="M20" s="28">
        <f>+J20*1000000</f>
        <v>702.20938911125904</v>
      </c>
      <c r="N20" s="24">
        <f>+K20*1000000</f>
        <v>2.9969540572706395</v>
      </c>
      <c r="O20" s="56">
        <f>+L20*1000000</f>
        <v>27.779458761624003</v>
      </c>
      <c r="P20" s="6"/>
    </row>
    <row r="21" spans="3:16" ht="14.4" x14ac:dyDescent="0.3">
      <c r="C21" s="5"/>
      <c r="D21" s="18">
        <v>13</v>
      </c>
      <c r="E21" s="18" t="s">
        <v>17</v>
      </c>
      <c r="F21" s="19">
        <v>332639102</v>
      </c>
      <c r="G21" s="21">
        <v>216515</v>
      </c>
      <c r="H21" s="21">
        <v>5119</v>
      </c>
      <c r="I21" s="21">
        <v>8593</v>
      </c>
      <c r="J21" s="22">
        <f>+G21/F21</f>
        <v>6.5090062683009525E-4</v>
      </c>
      <c r="K21" s="23">
        <f>+H21/F21</f>
        <v>1.5389050683524273E-5</v>
      </c>
      <c r="L21" s="23">
        <f>+I21/F21</f>
        <v>2.583280182135653E-5</v>
      </c>
      <c r="M21" s="28">
        <f>+J21*1000000</f>
        <v>650.90062683009523</v>
      </c>
      <c r="N21" s="24">
        <f>+K21*1000000</f>
        <v>15.389050683524273</v>
      </c>
      <c r="O21" s="56">
        <f>+L21*1000000</f>
        <v>25.832801821356529</v>
      </c>
      <c r="P21" s="6"/>
    </row>
    <row r="22" spans="3:16" ht="14.4" x14ac:dyDescent="0.3">
      <c r="C22" s="5"/>
      <c r="D22" s="18">
        <v>14</v>
      </c>
      <c r="E22" s="16" t="s">
        <v>18</v>
      </c>
      <c r="F22" s="17">
        <v>17280397</v>
      </c>
      <c r="G22" s="20">
        <v>13696</v>
      </c>
      <c r="H22" s="20">
        <v>1173</v>
      </c>
      <c r="I22" s="21">
        <v>260</v>
      </c>
      <c r="J22" s="22">
        <f>+G22/F22</f>
        <v>7.9257438356306281E-4</v>
      </c>
      <c r="K22" s="23">
        <f>+H22/F22</f>
        <v>6.7880384924026918E-5</v>
      </c>
      <c r="L22" s="23">
        <f>+I22/F22</f>
        <v>1.5045950622546461E-5</v>
      </c>
      <c r="M22" s="28">
        <f>+J22*1000000</f>
        <v>792.57438356306284</v>
      </c>
      <c r="N22" s="24">
        <f>+K22*1000000</f>
        <v>67.880384924026913</v>
      </c>
      <c r="O22" s="56">
        <f>+L22*1000000</f>
        <v>15.045950622546462</v>
      </c>
      <c r="P22" s="6"/>
    </row>
    <row r="23" spans="3:16" ht="14.4" x14ac:dyDescent="0.3">
      <c r="C23" s="5"/>
      <c r="D23" s="18">
        <v>15</v>
      </c>
      <c r="E23" s="16" t="s">
        <v>22</v>
      </c>
      <c r="F23" s="17">
        <v>10202491</v>
      </c>
      <c r="G23" s="20">
        <v>4947</v>
      </c>
      <c r="H23" s="20">
        <v>239</v>
      </c>
      <c r="I23" s="21">
        <v>103</v>
      </c>
      <c r="J23" s="22">
        <f>+G23/F23</f>
        <v>4.8488158431112557E-4</v>
      </c>
      <c r="K23" s="23">
        <f>+H23/F23</f>
        <v>2.3425651637428547E-5</v>
      </c>
      <c r="L23" s="23">
        <f>+I23/F23</f>
        <v>1.0095573718222345E-5</v>
      </c>
      <c r="M23" s="28">
        <f>+J23*1000000</f>
        <v>484.88158431112555</v>
      </c>
      <c r="N23" s="24">
        <f>+K23*1000000</f>
        <v>23.425651637428548</v>
      </c>
      <c r="O23" s="56">
        <f>+L23*1000000</f>
        <v>10.095573718222344</v>
      </c>
      <c r="P23" s="6"/>
    </row>
    <row r="24" spans="3:16" ht="14.4" x14ac:dyDescent="0.3">
      <c r="C24" s="5"/>
      <c r="D24" s="18">
        <v>16</v>
      </c>
      <c r="E24" s="16" t="s">
        <v>23</v>
      </c>
      <c r="F24" s="17">
        <v>10302674</v>
      </c>
      <c r="G24" s="20">
        <v>8251</v>
      </c>
      <c r="H24" s="20">
        <v>187</v>
      </c>
      <c r="I24" s="21">
        <v>43</v>
      </c>
      <c r="J24" s="22">
        <f>+G24/F24</f>
        <v>8.0086004856603252E-4</v>
      </c>
      <c r="K24" s="23">
        <f>+H24/F24</f>
        <v>1.815062769141293E-5</v>
      </c>
      <c r="L24" s="23">
        <f>+I24/F24</f>
        <v>4.1736737472232941E-6</v>
      </c>
      <c r="M24" s="28">
        <f>+J24*1000000</f>
        <v>800.86004856603256</v>
      </c>
      <c r="N24" s="24">
        <f>+K24*1000000</f>
        <v>18.150627691412929</v>
      </c>
      <c r="O24" s="56">
        <f>+L24*1000000</f>
        <v>4.1736737472232939</v>
      </c>
      <c r="P24" s="6"/>
    </row>
    <row r="25" spans="3:16" ht="14.4" x14ac:dyDescent="0.3">
      <c r="C25" s="5"/>
      <c r="D25" s="18">
        <v>17</v>
      </c>
      <c r="E25" s="16" t="s">
        <v>32</v>
      </c>
      <c r="F25" s="17">
        <v>82017514</v>
      </c>
      <c r="G25" s="20">
        <v>15679</v>
      </c>
      <c r="H25" s="20">
        <v>277</v>
      </c>
      <c r="I25" s="21">
        <v>333</v>
      </c>
      <c r="J25" s="22">
        <f>+G25/F25</f>
        <v>1.91166486709168E-4</v>
      </c>
      <c r="K25" s="23">
        <f>+H25/F25</f>
        <v>3.3773274327724685E-6</v>
      </c>
      <c r="L25" s="23">
        <f>+I25/F25</f>
        <v>4.0601084300116676E-6</v>
      </c>
      <c r="M25" s="28">
        <f>+J25*1000000</f>
        <v>191.166486709168</v>
      </c>
      <c r="N25" s="24">
        <f>+K25*1000000</f>
        <v>3.3773274327724683</v>
      </c>
      <c r="O25" s="56">
        <f>+L25*1000000</f>
        <v>4.0601084300116677</v>
      </c>
      <c r="P25" s="6"/>
    </row>
    <row r="26" spans="3:16" ht="14.4" x14ac:dyDescent="0.3">
      <c r="C26" s="5"/>
      <c r="D26" s="18">
        <v>18</v>
      </c>
      <c r="E26" s="18" t="s">
        <v>36</v>
      </c>
      <c r="F26" s="19">
        <v>65761117</v>
      </c>
      <c r="G26" s="21">
        <v>29865</v>
      </c>
      <c r="H26" s="21">
        <v>2352</v>
      </c>
      <c r="I26" s="21">
        <v>179</v>
      </c>
      <c r="J26" s="22">
        <f>+G26/F26</f>
        <v>4.5414374576392919E-4</v>
      </c>
      <c r="K26" s="23">
        <f>+H26/F26</f>
        <v>3.5765815839168304E-5</v>
      </c>
      <c r="L26" s="23">
        <f>+I26/F26</f>
        <v>2.7219732292564313E-6</v>
      </c>
      <c r="M26" s="28">
        <f>+J26*1000000</f>
        <v>454.14374576392919</v>
      </c>
      <c r="N26" s="24">
        <f>+K26*1000000</f>
        <v>35.765815839168305</v>
      </c>
      <c r="O26" s="56">
        <f>+L26*1000000</f>
        <v>2.7219732292564314</v>
      </c>
      <c r="P26" s="6"/>
    </row>
    <row r="27" spans="3:16" ht="14.4" x14ac:dyDescent="0.3">
      <c r="C27" s="5"/>
      <c r="D27" s="18">
        <v>19</v>
      </c>
      <c r="E27" s="16" t="s">
        <v>21</v>
      </c>
      <c r="F27" s="17">
        <v>5467439</v>
      </c>
      <c r="G27" s="20">
        <v>4877</v>
      </c>
      <c r="H27" s="20">
        <v>44</v>
      </c>
      <c r="I27" s="21">
        <v>13</v>
      </c>
      <c r="J27" s="22">
        <f>+G27/F27</f>
        <v>8.9200812299872027E-4</v>
      </c>
      <c r="K27" s="23">
        <f>+H27/F27</f>
        <v>8.047643512803709E-6</v>
      </c>
      <c r="L27" s="23">
        <f>+I27/F27</f>
        <v>2.3777128560556413E-6</v>
      </c>
      <c r="M27" s="28">
        <f>+J27*1000000</f>
        <v>892.0081229987203</v>
      </c>
      <c r="N27" s="24">
        <f>+K27*1000000</f>
        <v>8.0476435128037096</v>
      </c>
      <c r="O27" s="56">
        <f>+L27*1000000</f>
        <v>2.3777128560556413</v>
      </c>
      <c r="P27" s="6"/>
    </row>
    <row r="28" spans="3:16" ht="14.4" x14ac:dyDescent="0.3">
      <c r="C28" s="5"/>
      <c r="D28" s="18">
        <v>20</v>
      </c>
      <c r="E28" s="16" t="s">
        <v>33</v>
      </c>
      <c r="F28" s="17">
        <v>211715973</v>
      </c>
      <c r="G28" s="20">
        <v>6931</v>
      </c>
      <c r="H28" s="20">
        <v>244</v>
      </c>
      <c r="I28" s="21">
        <v>127</v>
      </c>
      <c r="J28" s="22">
        <f>+G28/F28</f>
        <v>3.273725596509433E-5</v>
      </c>
      <c r="K28" s="23">
        <f>+H28/F28</f>
        <v>1.1524874412758645E-6</v>
      </c>
      <c r="L28" s="23">
        <f>+I28/F28</f>
        <v>5.998602665657163E-7</v>
      </c>
      <c r="M28" s="28">
        <f>+J28*1000000</f>
        <v>32.737255965094327</v>
      </c>
      <c r="N28" s="24">
        <f>+K28*1000000</f>
        <v>1.1524874412758646</v>
      </c>
      <c r="O28" s="56">
        <f>+L28*1000000</f>
        <v>0.59986026656571634</v>
      </c>
      <c r="P28" s="6"/>
    </row>
    <row r="29" spans="3:16" ht="14.4" x14ac:dyDescent="0.3"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6"/>
    </row>
    <row r="30" spans="3:16" ht="14.4" x14ac:dyDescent="0.3">
      <c r="C30" s="5"/>
      <c r="D30" s="1"/>
      <c r="E30" s="1" t="s">
        <v>25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6"/>
    </row>
    <row r="31" spans="3:16" ht="14.4" x14ac:dyDescent="0.3">
      <c r="C31" s="34"/>
      <c r="D31" s="27"/>
      <c r="E31" s="27" t="s">
        <v>26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6"/>
    </row>
    <row r="32" spans="3:16" ht="14.4" x14ac:dyDescent="0.3">
      <c r="C32" s="34"/>
      <c r="D32" s="27"/>
      <c r="E32" s="36" t="s">
        <v>27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6"/>
    </row>
    <row r="33" spans="3:16" ht="14.4" x14ac:dyDescent="0.3">
      <c r="C33" s="34"/>
      <c r="D33" s="27"/>
      <c r="E33" s="27" t="s">
        <v>40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6"/>
    </row>
    <row r="34" spans="3:16" ht="14.4" x14ac:dyDescent="0.3">
      <c r="C34" s="34"/>
      <c r="D34" s="27"/>
      <c r="E34" s="3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6"/>
    </row>
    <row r="35" spans="3:16" ht="14.4" x14ac:dyDescent="0.3">
      <c r="C35" s="34"/>
      <c r="D35" s="27"/>
      <c r="E35" s="27" t="s">
        <v>35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6"/>
    </row>
    <row r="36" spans="3:16" ht="14.4" x14ac:dyDescent="0.3">
      <c r="C36" s="34"/>
      <c r="D36" s="27"/>
      <c r="E36" s="36" t="s">
        <v>28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6"/>
    </row>
    <row r="37" spans="3:16" ht="14.4" x14ac:dyDescent="0.3">
      <c r="C37" s="34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6"/>
    </row>
    <row r="38" spans="3:16" ht="14.4" x14ac:dyDescent="0.3">
      <c r="C38" s="5"/>
      <c r="D38" s="1"/>
      <c r="E38" s="1" t="s">
        <v>38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6"/>
    </row>
    <row r="39" spans="3:16" ht="15" thickBot="1" x14ac:dyDescent="0.35">
      <c r="C39" s="12"/>
      <c r="D39" s="13"/>
      <c r="E39" s="13"/>
      <c r="F39" s="14"/>
      <c r="G39" s="13"/>
      <c r="H39" s="13"/>
      <c r="I39" s="13"/>
      <c r="J39" s="13"/>
      <c r="K39" s="13"/>
      <c r="L39" s="13"/>
      <c r="M39" s="13"/>
      <c r="N39" s="13"/>
      <c r="O39" s="13"/>
      <c r="P39" s="15"/>
    </row>
    <row r="41" spans="3:16" ht="14.4" x14ac:dyDescent="0.3">
      <c r="E41" s="16"/>
      <c r="F41" s="17"/>
      <c r="G41" s="20"/>
      <c r="H41" s="20"/>
      <c r="I41" s="21"/>
      <c r="J41" s="22"/>
      <c r="K41" s="23"/>
      <c r="L41" s="23"/>
      <c r="M41" s="28"/>
      <c r="N41" s="24"/>
      <c r="O41" s="56"/>
    </row>
  </sheetData>
  <sortState ref="E9:O28">
    <sortCondition descending="1" ref="O9:O28"/>
  </sortState>
  <mergeCells count="1">
    <mergeCell ref="E4:O4"/>
  </mergeCells>
  <hyperlinks>
    <hyperlink ref="E32" r:id="rId1" location="/bda7594740fd40299423467b48e9ecf6"/>
    <hyperlink ref="E36" r:id="rId2"/>
  </hyperlinks>
  <printOptions horizontalCentered="1" verticalCentered="1"/>
  <pageMargins left="0.2" right="0.2" top="0.25" bottom="0.25" header="0" footer="0"/>
  <pageSetup scale="105" orientation="landscape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27"/>
  <sheetViews>
    <sheetView workbookViewId="0"/>
  </sheetViews>
  <sheetFormatPr defaultRowHeight="13.8" x14ac:dyDescent="0.25"/>
  <cols>
    <col min="3" max="3" width="1.69921875" customWidth="1"/>
    <col min="4" max="4" width="1.796875" customWidth="1"/>
    <col min="5" max="5" width="12.5" bestFit="1" customWidth="1"/>
    <col min="6" max="6" width="9.796875" bestFit="1" customWidth="1"/>
    <col min="16" max="16" width="1.69921875" customWidth="1"/>
  </cols>
  <sheetData>
    <row r="2" spans="3:18" ht="14.4" thickBot="1" x14ac:dyDescent="0.3"/>
    <row r="3" spans="3:18" ht="14.4" x14ac:dyDescent="0.3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3:18" ht="23.4" x14ac:dyDescent="0.45">
      <c r="C4" s="5"/>
      <c r="D4" s="1"/>
      <c r="E4" s="61" t="s">
        <v>30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"/>
    </row>
    <row r="5" spans="3:18" ht="14.4" x14ac:dyDescent="0.3"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</row>
    <row r="6" spans="3:18" ht="14.4" x14ac:dyDescent="0.3">
      <c r="C6" s="5"/>
      <c r="D6" s="1"/>
      <c r="E6" s="7"/>
      <c r="F6" s="7"/>
      <c r="G6" s="7"/>
      <c r="H6" s="7"/>
      <c r="I6" s="7"/>
      <c r="J6" s="7" t="s">
        <v>0</v>
      </c>
      <c r="K6" s="7" t="s">
        <v>1</v>
      </c>
      <c r="L6" s="7" t="s">
        <v>2</v>
      </c>
      <c r="M6" s="32" t="s">
        <v>0</v>
      </c>
      <c r="N6" s="29" t="s">
        <v>1</v>
      </c>
      <c r="O6" s="7" t="s">
        <v>2</v>
      </c>
      <c r="P6" s="6"/>
    </row>
    <row r="7" spans="3:18" ht="14.4" x14ac:dyDescent="0.3">
      <c r="C7" s="5"/>
      <c r="D7" s="1"/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8</v>
      </c>
      <c r="L7" s="8" t="s">
        <v>8</v>
      </c>
      <c r="M7" s="33" t="s">
        <v>34</v>
      </c>
      <c r="N7" s="31" t="s">
        <v>34</v>
      </c>
      <c r="O7" s="31" t="s">
        <v>34</v>
      </c>
      <c r="P7" s="6"/>
    </row>
    <row r="8" spans="3:18" ht="14.4" x14ac:dyDescent="0.3"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3:18" ht="14.4" x14ac:dyDescent="0.3">
      <c r="C9" s="5"/>
      <c r="D9" s="1">
        <v>1</v>
      </c>
      <c r="E9" s="18" t="s">
        <v>9</v>
      </c>
      <c r="F9" s="19">
        <v>62402659</v>
      </c>
      <c r="G9" s="21">
        <v>110574</v>
      </c>
      <c r="H9" s="21">
        <v>13155</v>
      </c>
      <c r="I9" s="21">
        <v>16847</v>
      </c>
      <c r="J9" s="22">
        <f>+G9/F9</f>
        <v>1.7719437243852061E-3</v>
      </c>
      <c r="K9" s="23">
        <f>+H9/F9</f>
        <v>2.1080832469013862E-4</v>
      </c>
      <c r="L9" s="23">
        <f>+I9/F9</f>
        <v>2.6997247024361574E-4</v>
      </c>
      <c r="M9" s="54">
        <f>+J9*1000000</f>
        <v>1771.9437243852062</v>
      </c>
      <c r="N9" s="24">
        <f>+K9*1000000</f>
        <v>210.80832469013862</v>
      </c>
      <c r="O9" s="24">
        <f>+L9*1000000</f>
        <v>269.97247024361576</v>
      </c>
      <c r="P9" s="6"/>
    </row>
    <row r="10" spans="3:18" ht="14.4" x14ac:dyDescent="0.3">
      <c r="C10" s="5"/>
      <c r="D10" s="1">
        <v>2</v>
      </c>
      <c r="E10" s="18" t="s">
        <v>16</v>
      </c>
      <c r="F10" s="19">
        <v>80159662</v>
      </c>
      <c r="G10" s="21">
        <v>77981</v>
      </c>
      <c r="H10" s="21">
        <v>931</v>
      </c>
      <c r="I10" s="21">
        <v>18700</v>
      </c>
      <c r="J10" s="22">
        <f>+G10/F10</f>
        <v>9.7282096823212653E-4</v>
      </c>
      <c r="K10" s="23">
        <f>+H10/F10</f>
        <v>1.1614320429644526E-5</v>
      </c>
      <c r="L10" s="23">
        <f>+I10/F10</f>
        <v>2.332844167930748E-4</v>
      </c>
      <c r="M10" s="54">
        <f>+J10*1000000</f>
        <v>972.82096823212657</v>
      </c>
      <c r="N10" s="24">
        <f>+K10*1000000</f>
        <v>11.614320429644525</v>
      </c>
      <c r="O10" s="24">
        <f>+L10*1000000</f>
        <v>233.2844167930748</v>
      </c>
      <c r="P10" s="6"/>
    </row>
    <row r="11" spans="3:18" ht="14.4" x14ac:dyDescent="0.3">
      <c r="C11" s="5"/>
      <c r="D11" s="1">
        <v>3</v>
      </c>
      <c r="E11" s="18" t="s">
        <v>13</v>
      </c>
      <c r="F11" s="19">
        <v>62814233</v>
      </c>
      <c r="G11" s="21">
        <v>57763</v>
      </c>
      <c r="H11" s="21">
        <v>4032</v>
      </c>
      <c r="I11" s="21">
        <v>11055</v>
      </c>
      <c r="J11" s="22">
        <f>+G11/F11</f>
        <v>9.1958457886447489E-4</v>
      </c>
      <c r="K11" s="23">
        <f>+H11/F11</f>
        <v>6.4189273790862017E-5</v>
      </c>
      <c r="L11" s="23">
        <f>+I11/F11</f>
        <v>1.759951442852132E-4</v>
      </c>
      <c r="M11" s="54">
        <f>+J11*1000000</f>
        <v>919.58457886447491</v>
      </c>
      <c r="N11" s="24">
        <f>+K11*1000000</f>
        <v>64.189273790862018</v>
      </c>
      <c r="O11" s="24">
        <f>+L11*1000000</f>
        <v>175.9951442852132</v>
      </c>
      <c r="P11" s="6"/>
    </row>
    <row r="12" spans="3:18" ht="14.4" x14ac:dyDescent="0.3">
      <c r="C12" s="5"/>
      <c r="D12" s="1">
        <v>4</v>
      </c>
      <c r="E12" s="18" t="s">
        <v>17</v>
      </c>
      <c r="F12" s="19">
        <v>332639102</v>
      </c>
      <c r="G12" s="21">
        <v>216515</v>
      </c>
      <c r="H12" s="21">
        <v>5119</v>
      </c>
      <c r="I12" s="21">
        <v>8593</v>
      </c>
      <c r="J12" s="22">
        <f>+G12/F12</f>
        <v>6.5090062683009525E-4</v>
      </c>
      <c r="K12" s="23">
        <f>+H12/F12</f>
        <v>1.5389050683524273E-5</v>
      </c>
      <c r="L12" s="23">
        <f>+I12/F12</f>
        <v>2.583280182135653E-5</v>
      </c>
      <c r="M12" s="54">
        <f>+J12*1000000</f>
        <v>650.90062683009523</v>
      </c>
      <c r="N12" s="24">
        <f>+K12*1000000</f>
        <v>15.389050683524273</v>
      </c>
      <c r="O12" s="24">
        <f>+L12*1000000</f>
        <v>25.832801821356529</v>
      </c>
      <c r="P12" s="6"/>
    </row>
    <row r="13" spans="3:18" ht="14.4" x14ac:dyDescent="0.3">
      <c r="C13" s="5"/>
      <c r="D13" s="1">
        <v>5</v>
      </c>
      <c r="E13" s="18" t="s">
        <v>36</v>
      </c>
      <c r="F13" s="19">
        <v>65761117</v>
      </c>
      <c r="G13" s="21">
        <v>29865</v>
      </c>
      <c r="H13" s="21">
        <v>2352</v>
      </c>
      <c r="I13" s="21">
        <v>179</v>
      </c>
      <c r="J13" s="10">
        <f>+G13/F13</f>
        <v>4.5414374576392919E-4</v>
      </c>
      <c r="K13" s="11">
        <f>+H13/F13</f>
        <v>3.5765815839168304E-5</v>
      </c>
      <c r="L13" s="11">
        <f>+I13/F13</f>
        <v>2.7219732292564313E-6</v>
      </c>
      <c r="M13" s="54">
        <f>+J13*1000000</f>
        <v>454.14374576392919</v>
      </c>
      <c r="N13" s="24">
        <f>+K13*1000000</f>
        <v>35.765815839168305</v>
      </c>
      <c r="O13" s="24">
        <f>+L13*1000000</f>
        <v>2.7219732292564314</v>
      </c>
      <c r="P13" s="6"/>
    </row>
    <row r="14" spans="3:18" ht="14.4" x14ac:dyDescent="0.3">
      <c r="C14" s="5"/>
      <c r="D14" s="1">
        <v>6</v>
      </c>
      <c r="E14" s="16" t="s">
        <v>24</v>
      </c>
      <c r="F14" s="17">
        <v>37694085</v>
      </c>
      <c r="G14" s="20">
        <v>9731</v>
      </c>
      <c r="H14" s="20">
        <v>112</v>
      </c>
      <c r="I14" s="21">
        <v>1435</v>
      </c>
      <c r="J14" s="22">
        <f>+G14/F14</f>
        <v>2.5815721485214455E-4</v>
      </c>
      <c r="K14" s="23">
        <f>+H14/F14</f>
        <v>2.9712884660816147E-6</v>
      </c>
      <c r="L14" s="23">
        <f>+I14/F14</f>
        <v>3.8069633471670685E-5</v>
      </c>
      <c r="M14" s="54">
        <f>+J14*1000000</f>
        <v>258.15721485214453</v>
      </c>
      <c r="N14" s="24">
        <f>+K14*1000000</f>
        <v>2.9712884660816146</v>
      </c>
      <c r="O14" s="24">
        <f>+L14*1000000</f>
        <v>38.069633471670684</v>
      </c>
      <c r="P14" s="6"/>
      <c r="R14" t="s">
        <v>37</v>
      </c>
    </row>
    <row r="15" spans="3:18" ht="14.4" x14ac:dyDescent="0.3">
      <c r="C15" s="5"/>
      <c r="D15" s="1">
        <v>7</v>
      </c>
      <c r="E15" s="18" t="s">
        <v>29</v>
      </c>
      <c r="F15" s="17">
        <v>125507472</v>
      </c>
      <c r="G15" s="9">
        <v>2384</v>
      </c>
      <c r="H15" s="9">
        <v>57</v>
      </c>
      <c r="I15" s="9">
        <v>472</v>
      </c>
      <c r="J15" s="10">
        <f>+G15/F15</f>
        <v>1.8994885021666278E-5</v>
      </c>
      <c r="K15" s="11">
        <f>+H15/F15</f>
        <v>4.5415622744755787E-7</v>
      </c>
      <c r="L15" s="11">
        <f>+I15/F15</f>
        <v>3.7607322693903038E-6</v>
      </c>
      <c r="M15" s="54">
        <f>+J15*1000000</f>
        <v>18.994885021666278</v>
      </c>
      <c r="N15" s="24">
        <f>+K15*1000000</f>
        <v>0.45415622744755785</v>
      </c>
      <c r="O15" s="24">
        <f>+L15*1000000</f>
        <v>3.7607322693903038</v>
      </c>
      <c r="P15" s="6"/>
    </row>
    <row r="16" spans="3:18" ht="14.4" x14ac:dyDescent="0.3"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"/>
    </row>
    <row r="17" spans="3:16" ht="14.4" x14ac:dyDescent="0.3">
      <c r="C17" s="5"/>
      <c r="D17" s="1"/>
      <c r="E17" s="1" t="s">
        <v>25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6"/>
    </row>
    <row r="18" spans="3:16" ht="14.4" x14ac:dyDescent="0.3">
      <c r="C18" s="34"/>
      <c r="D18" s="27"/>
      <c r="E18" s="27" t="s">
        <v>26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6"/>
    </row>
    <row r="19" spans="3:16" ht="14.4" x14ac:dyDescent="0.3">
      <c r="C19" s="34"/>
      <c r="D19" s="27"/>
      <c r="E19" s="36" t="s">
        <v>27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6"/>
    </row>
    <row r="20" spans="3:16" ht="14.4" x14ac:dyDescent="0.3">
      <c r="C20" s="34"/>
      <c r="D20" s="27"/>
      <c r="E20" s="27" t="s">
        <v>40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6"/>
    </row>
    <row r="21" spans="3:16" ht="14.4" x14ac:dyDescent="0.3">
      <c r="C21" s="34"/>
      <c r="D21" s="27"/>
      <c r="E21" s="3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6"/>
    </row>
    <row r="22" spans="3:16" ht="14.4" x14ac:dyDescent="0.3">
      <c r="C22" s="34"/>
      <c r="D22" s="27"/>
      <c r="E22" s="27" t="s">
        <v>35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6"/>
    </row>
    <row r="23" spans="3:16" ht="14.4" x14ac:dyDescent="0.3">
      <c r="C23" s="34"/>
      <c r="D23" s="27"/>
      <c r="E23" s="36" t="s">
        <v>28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6"/>
    </row>
    <row r="24" spans="3:16" ht="14.4" x14ac:dyDescent="0.3">
      <c r="C24" s="3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6"/>
    </row>
    <row r="25" spans="3:16" ht="14.4" x14ac:dyDescent="0.3">
      <c r="C25" s="5"/>
      <c r="D25" s="1"/>
      <c r="E25" s="1" t="s">
        <v>38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6"/>
    </row>
    <row r="26" spans="3:16" ht="15" thickBot="1" x14ac:dyDescent="0.35">
      <c r="C26" s="12"/>
      <c r="D26" s="13"/>
      <c r="E26" s="13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5"/>
    </row>
    <row r="27" spans="3:16" x14ac:dyDescent="0.25"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</row>
  </sheetData>
  <sortState ref="E9:O15">
    <sortCondition descending="1" ref="M9:M15"/>
  </sortState>
  <mergeCells count="1">
    <mergeCell ref="E4:O4"/>
  </mergeCells>
  <hyperlinks>
    <hyperlink ref="E19" r:id="rId1" location="/bda7594740fd40299423467b48e9ecf6"/>
    <hyperlink ref="E23" r:id="rId2"/>
  </hyperlinks>
  <printOptions horizontalCentered="1" verticalCentered="1"/>
  <pageMargins left="0.2" right="0.2" top="0.25" bottom="0.25" header="0" footer="0"/>
  <pageSetup orientation="landscape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7"/>
  <sheetViews>
    <sheetView workbookViewId="0"/>
  </sheetViews>
  <sheetFormatPr defaultRowHeight="13.8" x14ac:dyDescent="0.25"/>
  <cols>
    <col min="3" max="3" width="1.69921875" customWidth="1"/>
    <col min="4" max="4" width="1.796875" customWidth="1"/>
    <col min="5" max="5" width="12.5" bestFit="1" customWidth="1"/>
    <col min="6" max="6" width="9.796875" bestFit="1" customWidth="1"/>
    <col min="16" max="16" width="1.69921875" customWidth="1"/>
  </cols>
  <sheetData>
    <row r="1" spans="3:16" x14ac:dyDescent="0.25"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3:16" ht="14.4" thickBot="1" x14ac:dyDescent="0.3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3:16" ht="14.4" x14ac:dyDescent="0.3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3:16" ht="23.4" x14ac:dyDescent="0.45">
      <c r="C4" s="5"/>
      <c r="D4" s="1"/>
      <c r="E4" s="61" t="s">
        <v>30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"/>
    </row>
    <row r="5" spans="3:16" ht="14.4" x14ac:dyDescent="0.3"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</row>
    <row r="6" spans="3:16" ht="14.4" x14ac:dyDescent="0.3">
      <c r="C6" s="5"/>
      <c r="D6" s="1"/>
      <c r="E6" s="7"/>
      <c r="F6" s="7"/>
      <c r="G6" s="7"/>
      <c r="H6" s="7"/>
      <c r="I6" s="7"/>
      <c r="J6" s="7" t="s">
        <v>0</v>
      </c>
      <c r="K6" s="7" t="s">
        <v>1</v>
      </c>
      <c r="L6" s="7" t="s">
        <v>2</v>
      </c>
      <c r="M6" s="30" t="s">
        <v>0</v>
      </c>
      <c r="N6" s="32" t="s">
        <v>1</v>
      </c>
      <c r="O6" s="7" t="s">
        <v>2</v>
      </c>
      <c r="P6" s="6"/>
    </row>
    <row r="7" spans="3:16" ht="14.4" x14ac:dyDescent="0.3">
      <c r="C7" s="5"/>
      <c r="D7" s="1"/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8</v>
      </c>
      <c r="L7" s="8" t="s">
        <v>8</v>
      </c>
      <c r="M7" s="31" t="s">
        <v>34</v>
      </c>
      <c r="N7" s="33" t="s">
        <v>34</v>
      </c>
      <c r="O7" s="31" t="s">
        <v>34</v>
      </c>
      <c r="P7" s="6"/>
    </row>
    <row r="8" spans="3:16" ht="14.4" x14ac:dyDescent="0.3"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55"/>
      <c r="O8" s="1"/>
      <c r="P8" s="6"/>
    </row>
    <row r="9" spans="3:16" ht="14.4" x14ac:dyDescent="0.3">
      <c r="C9" s="5"/>
      <c r="D9" s="1">
        <v>1</v>
      </c>
      <c r="E9" s="18" t="s">
        <v>9</v>
      </c>
      <c r="F9" s="19">
        <v>62402659</v>
      </c>
      <c r="G9" s="21">
        <v>110574</v>
      </c>
      <c r="H9" s="21">
        <v>13155</v>
      </c>
      <c r="I9" s="21">
        <v>16847</v>
      </c>
      <c r="J9" s="22">
        <f>+G9/F9</f>
        <v>1.7719437243852061E-3</v>
      </c>
      <c r="K9" s="23">
        <f>+H9/F9</f>
        <v>2.1080832469013862E-4</v>
      </c>
      <c r="L9" s="23">
        <f>+I9/F9</f>
        <v>2.6997247024361574E-4</v>
      </c>
      <c r="M9" s="62">
        <f>+J9*1000000</f>
        <v>1771.9437243852062</v>
      </c>
      <c r="N9" s="56">
        <f>+K9*1000000</f>
        <v>210.80832469013862</v>
      </c>
      <c r="O9" s="24">
        <f>+L9*1000000</f>
        <v>269.97247024361576</v>
      </c>
      <c r="P9" s="6"/>
    </row>
    <row r="10" spans="3:16" ht="14.4" x14ac:dyDescent="0.3">
      <c r="C10" s="5"/>
      <c r="D10" s="1">
        <v>2</v>
      </c>
      <c r="E10" s="18" t="s">
        <v>13</v>
      </c>
      <c r="F10" s="19">
        <v>62814233</v>
      </c>
      <c r="G10" s="21">
        <v>57763</v>
      </c>
      <c r="H10" s="21">
        <v>4032</v>
      </c>
      <c r="I10" s="21">
        <v>11055</v>
      </c>
      <c r="J10" s="22">
        <f>+G10/F10</f>
        <v>9.1958457886447489E-4</v>
      </c>
      <c r="K10" s="23">
        <f>+H10/F10</f>
        <v>6.4189273790862017E-5</v>
      </c>
      <c r="L10" s="23">
        <f>+I10/F10</f>
        <v>1.759951442852132E-4</v>
      </c>
      <c r="M10" s="62">
        <f>+J10*1000000</f>
        <v>919.58457886447491</v>
      </c>
      <c r="N10" s="56">
        <f>+K10*1000000</f>
        <v>64.189273790862018</v>
      </c>
      <c r="O10" s="24">
        <f>+L10*1000000</f>
        <v>175.9951442852132</v>
      </c>
      <c r="P10" s="6"/>
    </row>
    <row r="11" spans="3:16" ht="14.4" x14ac:dyDescent="0.3">
      <c r="C11" s="5"/>
      <c r="D11" s="1">
        <v>3</v>
      </c>
      <c r="E11" s="18" t="s">
        <v>36</v>
      </c>
      <c r="F11" s="19">
        <v>65761117</v>
      </c>
      <c r="G11" s="21">
        <v>29865</v>
      </c>
      <c r="H11" s="21">
        <v>2352</v>
      </c>
      <c r="I11" s="21">
        <v>179</v>
      </c>
      <c r="J11" s="10">
        <f>+G11/F11</f>
        <v>4.5414374576392919E-4</v>
      </c>
      <c r="K11" s="11">
        <f>+H11/F11</f>
        <v>3.5765815839168304E-5</v>
      </c>
      <c r="L11" s="11">
        <f>+I11/F11</f>
        <v>2.7219732292564313E-6</v>
      </c>
      <c r="M11" s="62">
        <f>+J11*1000000</f>
        <v>454.14374576392919</v>
      </c>
      <c r="N11" s="56">
        <f>+K11*1000000</f>
        <v>35.765815839168305</v>
      </c>
      <c r="O11" s="24">
        <f>+L11*1000000</f>
        <v>2.7219732292564314</v>
      </c>
      <c r="P11" s="6"/>
    </row>
    <row r="12" spans="3:16" ht="14.4" x14ac:dyDescent="0.3">
      <c r="C12" s="5"/>
      <c r="D12" s="1">
        <v>4</v>
      </c>
      <c r="E12" s="18" t="s">
        <v>17</v>
      </c>
      <c r="F12" s="19">
        <v>332639102</v>
      </c>
      <c r="G12" s="21">
        <v>216515</v>
      </c>
      <c r="H12" s="21">
        <v>5119</v>
      </c>
      <c r="I12" s="21">
        <v>8593</v>
      </c>
      <c r="J12" s="22">
        <f>+G12/F12</f>
        <v>6.5090062683009525E-4</v>
      </c>
      <c r="K12" s="23">
        <f>+H12/F12</f>
        <v>1.5389050683524273E-5</v>
      </c>
      <c r="L12" s="23">
        <f>+I12/F12</f>
        <v>2.583280182135653E-5</v>
      </c>
      <c r="M12" s="62">
        <f>+J12*1000000</f>
        <v>650.90062683009523</v>
      </c>
      <c r="N12" s="56">
        <f>+K12*1000000</f>
        <v>15.389050683524273</v>
      </c>
      <c r="O12" s="24">
        <f>+L12*1000000</f>
        <v>25.832801821356529</v>
      </c>
      <c r="P12" s="6"/>
    </row>
    <row r="13" spans="3:16" ht="14.4" x14ac:dyDescent="0.3">
      <c r="C13" s="5"/>
      <c r="D13" s="1">
        <v>5</v>
      </c>
      <c r="E13" s="18" t="s">
        <v>16</v>
      </c>
      <c r="F13" s="19">
        <v>80159662</v>
      </c>
      <c r="G13" s="21">
        <v>77981</v>
      </c>
      <c r="H13" s="21">
        <v>931</v>
      </c>
      <c r="I13" s="21">
        <v>18700</v>
      </c>
      <c r="J13" s="22">
        <f>+G13/F13</f>
        <v>9.7282096823212653E-4</v>
      </c>
      <c r="K13" s="23">
        <f>+H13/F13</f>
        <v>1.1614320429644526E-5</v>
      </c>
      <c r="L13" s="23">
        <f>+I13/F13</f>
        <v>2.332844167930748E-4</v>
      </c>
      <c r="M13" s="62">
        <f>+J13*1000000</f>
        <v>972.82096823212657</v>
      </c>
      <c r="N13" s="56">
        <f>+K13*1000000</f>
        <v>11.614320429644525</v>
      </c>
      <c r="O13" s="24">
        <f>+L13*1000000</f>
        <v>233.2844167930748</v>
      </c>
      <c r="P13" s="6"/>
    </row>
    <row r="14" spans="3:16" ht="14.4" x14ac:dyDescent="0.3">
      <c r="C14" s="5"/>
      <c r="D14" s="1">
        <v>6</v>
      </c>
      <c r="E14" s="16" t="s">
        <v>24</v>
      </c>
      <c r="F14" s="17">
        <v>37694085</v>
      </c>
      <c r="G14" s="20">
        <v>9731</v>
      </c>
      <c r="H14" s="20">
        <v>112</v>
      </c>
      <c r="I14" s="21">
        <v>1435</v>
      </c>
      <c r="J14" s="22">
        <f>+G14/F14</f>
        <v>2.5815721485214455E-4</v>
      </c>
      <c r="K14" s="23">
        <f>+H14/F14</f>
        <v>2.9712884660816147E-6</v>
      </c>
      <c r="L14" s="23">
        <f>+I14/F14</f>
        <v>3.8069633471670685E-5</v>
      </c>
      <c r="M14" s="62">
        <f>+J14*1000000</f>
        <v>258.15721485214453</v>
      </c>
      <c r="N14" s="56">
        <f>+K14*1000000</f>
        <v>2.9712884660816146</v>
      </c>
      <c r="O14" s="24">
        <f>+L14*1000000</f>
        <v>38.069633471670684</v>
      </c>
      <c r="P14" s="6"/>
    </row>
    <row r="15" spans="3:16" ht="14.4" x14ac:dyDescent="0.3">
      <c r="C15" s="5"/>
      <c r="D15" s="1">
        <v>7</v>
      </c>
      <c r="E15" s="18" t="s">
        <v>29</v>
      </c>
      <c r="F15" s="17">
        <v>125507472</v>
      </c>
      <c r="G15" s="9">
        <v>2384</v>
      </c>
      <c r="H15" s="9">
        <v>57</v>
      </c>
      <c r="I15" s="9">
        <v>472</v>
      </c>
      <c r="J15" s="10">
        <f>+G15/F15</f>
        <v>1.8994885021666278E-5</v>
      </c>
      <c r="K15" s="11">
        <f>+H15/F15</f>
        <v>4.5415622744755787E-7</v>
      </c>
      <c r="L15" s="11">
        <f>+I15/F15</f>
        <v>3.7607322693903038E-6</v>
      </c>
      <c r="M15" s="62">
        <f>+J15*1000000</f>
        <v>18.994885021666278</v>
      </c>
      <c r="N15" s="56">
        <f>+K15*1000000</f>
        <v>0.45415622744755785</v>
      </c>
      <c r="O15" s="24">
        <f>+L15*1000000</f>
        <v>3.7607322693903038</v>
      </c>
      <c r="P15" s="6"/>
    </row>
    <row r="16" spans="3:16" ht="14.4" x14ac:dyDescent="0.3"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"/>
    </row>
    <row r="17" spans="3:16" ht="14.4" x14ac:dyDescent="0.3">
      <c r="C17" s="5"/>
      <c r="D17" s="1"/>
      <c r="E17" s="1" t="s">
        <v>25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6"/>
    </row>
    <row r="18" spans="3:16" ht="14.4" x14ac:dyDescent="0.3">
      <c r="C18" s="34"/>
      <c r="D18" s="27"/>
      <c r="E18" s="27" t="s">
        <v>26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6"/>
    </row>
    <row r="19" spans="3:16" ht="14.4" x14ac:dyDescent="0.3">
      <c r="C19" s="34"/>
      <c r="D19" s="27"/>
      <c r="E19" s="36" t="s">
        <v>27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6"/>
    </row>
    <row r="20" spans="3:16" ht="14.4" x14ac:dyDescent="0.3">
      <c r="C20" s="34"/>
      <c r="D20" s="27"/>
      <c r="E20" s="27" t="s">
        <v>40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6"/>
    </row>
    <row r="21" spans="3:16" ht="14.4" x14ac:dyDescent="0.3">
      <c r="C21" s="34"/>
      <c r="D21" s="27"/>
      <c r="E21" s="3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6"/>
    </row>
    <row r="22" spans="3:16" ht="14.4" x14ac:dyDescent="0.3">
      <c r="C22" s="34"/>
      <c r="D22" s="27"/>
      <c r="E22" s="27" t="s">
        <v>35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6"/>
    </row>
    <row r="23" spans="3:16" ht="14.4" x14ac:dyDescent="0.3">
      <c r="C23" s="34"/>
      <c r="D23" s="27"/>
      <c r="E23" s="36" t="s">
        <v>28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6"/>
    </row>
    <row r="24" spans="3:16" ht="14.4" x14ac:dyDescent="0.3">
      <c r="C24" s="3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6"/>
    </row>
    <row r="25" spans="3:16" ht="14.4" x14ac:dyDescent="0.3">
      <c r="C25" s="5"/>
      <c r="D25" s="1"/>
      <c r="E25" s="1" t="s">
        <v>38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6"/>
    </row>
    <row r="26" spans="3:16" ht="15" thickBot="1" x14ac:dyDescent="0.35">
      <c r="C26" s="12"/>
      <c r="D26" s="13"/>
      <c r="E26" s="13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5"/>
    </row>
    <row r="27" spans="3:16" ht="14.4" x14ac:dyDescent="0.3">
      <c r="C27" s="43"/>
      <c r="D27" s="44"/>
      <c r="E27" s="50"/>
      <c r="F27" s="51"/>
      <c r="G27" s="52"/>
      <c r="H27" s="52"/>
      <c r="I27" s="45"/>
      <c r="J27" s="46"/>
      <c r="K27" s="47"/>
      <c r="L27" s="47"/>
      <c r="M27" s="48"/>
      <c r="N27" s="49"/>
      <c r="O27" s="49"/>
      <c r="P27" s="43"/>
    </row>
  </sheetData>
  <sortState ref="E9:O15">
    <sortCondition descending="1" ref="N9:N15"/>
  </sortState>
  <mergeCells count="1">
    <mergeCell ref="E4:O4"/>
  </mergeCells>
  <hyperlinks>
    <hyperlink ref="E19" r:id="rId1" location="/bda7594740fd40299423467b48e9ecf6"/>
    <hyperlink ref="E23" r:id="rId2"/>
  </hyperlinks>
  <printOptions horizontalCentered="1" verticalCentered="1"/>
  <pageMargins left="0.2" right="0.2" top="0.25" bottom="0.25" header="0" footer="0"/>
  <pageSetup orientation="landscape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6"/>
  <sheetViews>
    <sheetView workbookViewId="0"/>
  </sheetViews>
  <sheetFormatPr defaultRowHeight="13.8" x14ac:dyDescent="0.25"/>
  <cols>
    <col min="3" max="3" width="1.69921875" customWidth="1"/>
    <col min="4" max="4" width="1.796875" customWidth="1"/>
    <col min="5" max="5" width="12.5" bestFit="1" customWidth="1"/>
    <col min="6" max="6" width="9.796875" bestFit="1" customWidth="1"/>
    <col min="15" max="15" width="9.796875" bestFit="1" customWidth="1"/>
    <col min="16" max="16" width="1.69921875" customWidth="1"/>
  </cols>
  <sheetData>
    <row r="2" spans="3:16" ht="15" thickBot="1" x14ac:dyDescent="0.35">
      <c r="C2" s="43"/>
      <c r="D2" s="44"/>
      <c r="E2" s="50"/>
      <c r="F2" s="51"/>
      <c r="G2" s="52"/>
      <c r="H2" s="52"/>
      <c r="I2" s="45"/>
      <c r="J2" s="46"/>
      <c r="K2" s="47"/>
      <c r="L2" s="47"/>
      <c r="M2" s="48"/>
      <c r="N2" s="49"/>
      <c r="O2" s="49"/>
      <c r="P2" s="43"/>
    </row>
    <row r="3" spans="3:16" ht="14.4" x14ac:dyDescent="0.3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3:16" ht="23.4" x14ac:dyDescent="0.45">
      <c r="C4" s="5"/>
      <c r="D4" s="1"/>
      <c r="E4" s="61" t="s">
        <v>30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"/>
    </row>
    <row r="5" spans="3:16" ht="14.4" x14ac:dyDescent="0.3">
      <c r="C5" s="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6"/>
    </row>
    <row r="6" spans="3:16" ht="14.4" x14ac:dyDescent="0.3">
      <c r="C6" s="5"/>
      <c r="D6" s="1"/>
      <c r="E6" s="7"/>
      <c r="F6" s="7"/>
      <c r="G6" s="7"/>
      <c r="H6" s="7"/>
      <c r="I6" s="7"/>
      <c r="J6" s="7" t="s">
        <v>0</v>
      </c>
      <c r="K6" s="7" t="s">
        <v>1</v>
      </c>
      <c r="L6" s="7" t="s">
        <v>2</v>
      </c>
      <c r="M6" s="30" t="s">
        <v>0</v>
      </c>
      <c r="N6" s="29" t="s">
        <v>1</v>
      </c>
      <c r="O6" s="32" t="s">
        <v>2</v>
      </c>
      <c r="P6" s="6"/>
    </row>
    <row r="7" spans="3:16" ht="14.4" x14ac:dyDescent="0.3">
      <c r="C7" s="5"/>
      <c r="D7" s="1"/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8</v>
      </c>
      <c r="L7" s="8" t="s">
        <v>8</v>
      </c>
      <c r="M7" s="31" t="s">
        <v>34</v>
      </c>
      <c r="N7" s="31" t="s">
        <v>34</v>
      </c>
      <c r="O7" s="33" t="s">
        <v>34</v>
      </c>
      <c r="P7" s="6"/>
    </row>
    <row r="8" spans="3:16" ht="14.4" x14ac:dyDescent="0.3"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6"/>
    </row>
    <row r="9" spans="3:16" ht="14.4" x14ac:dyDescent="0.3">
      <c r="C9" s="5"/>
      <c r="D9" s="1">
        <v>1</v>
      </c>
      <c r="E9" s="18" t="s">
        <v>9</v>
      </c>
      <c r="F9" s="19">
        <v>62402659</v>
      </c>
      <c r="G9" s="21">
        <v>110574</v>
      </c>
      <c r="H9" s="21">
        <v>13155</v>
      </c>
      <c r="I9" s="21">
        <v>16847</v>
      </c>
      <c r="J9" s="22">
        <f>+G9/F9</f>
        <v>1.7719437243852061E-3</v>
      </c>
      <c r="K9" s="23">
        <f>+H9/F9</f>
        <v>2.1080832469013862E-4</v>
      </c>
      <c r="L9" s="23">
        <f>+I9/F9</f>
        <v>2.6997247024361574E-4</v>
      </c>
      <c r="M9" s="28">
        <f>+J9*1000000</f>
        <v>1771.9437243852062</v>
      </c>
      <c r="N9" s="24">
        <f>+K9*1000000</f>
        <v>210.80832469013862</v>
      </c>
      <c r="O9" s="56">
        <f>+L9*1000000</f>
        <v>269.97247024361576</v>
      </c>
      <c r="P9" s="6"/>
    </row>
    <row r="10" spans="3:16" ht="14.4" x14ac:dyDescent="0.3">
      <c r="C10" s="5"/>
      <c r="D10" s="1">
        <v>2</v>
      </c>
      <c r="E10" s="18" t="s">
        <v>16</v>
      </c>
      <c r="F10" s="19">
        <v>80159662</v>
      </c>
      <c r="G10" s="21">
        <v>77981</v>
      </c>
      <c r="H10" s="21">
        <v>931</v>
      </c>
      <c r="I10" s="21">
        <v>18700</v>
      </c>
      <c r="J10" s="22">
        <f>+G10/F10</f>
        <v>9.7282096823212653E-4</v>
      </c>
      <c r="K10" s="23">
        <f>+H10/F10</f>
        <v>1.1614320429644526E-5</v>
      </c>
      <c r="L10" s="23">
        <f>+I10/F10</f>
        <v>2.332844167930748E-4</v>
      </c>
      <c r="M10" s="28">
        <f>+J10*1000000</f>
        <v>972.82096823212657</v>
      </c>
      <c r="N10" s="24">
        <f>+K10*1000000</f>
        <v>11.614320429644525</v>
      </c>
      <c r="O10" s="56">
        <f>+L10*1000000</f>
        <v>233.2844167930748</v>
      </c>
      <c r="P10" s="6"/>
    </row>
    <row r="11" spans="3:16" ht="14.4" x14ac:dyDescent="0.3">
      <c r="C11" s="5"/>
      <c r="D11" s="1">
        <v>3</v>
      </c>
      <c r="E11" s="18" t="s">
        <v>13</v>
      </c>
      <c r="F11" s="19">
        <v>62814233</v>
      </c>
      <c r="G11" s="21">
        <v>57763</v>
      </c>
      <c r="H11" s="21">
        <v>4032</v>
      </c>
      <c r="I11" s="21">
        <v>11055</v>
      </c>
      <c r="J11" s="22">
        <f>+G11/F11</f>
        <v>9.1958457886447489E-4</v>
      </c>
      <c r="K11" s="23">
        <f>+H11/F11</f>
        <v>6.4189273790862017E-5</v>
      </c>
      <c r="L11" s="23">
        <f>+I11/F11</f>
        <v>1.759951442852132E-4</v>
      </c>
      <c r="M11" s="28">
        <f>+J11*1000000</f>
        <v>919.58457886447491</v>
      </c>
      <c r="N11" s="24">
        <f>+K11*1000000</f>
        <v>64.189273790862018</v>
      </c>
      <c r="O11" s="56">
        <f>+L11*1000000</f>
        <v>175.9951442852132</v>
      </c>
      <c r="P11" s="6"/>
    </row>
    <row r="12" spans="3:16" ht="14.4" x14ac:dyDescent="0.3">
      <c r="C12" s="5"/>
      <c r="D12" s="1">
        <v>4</v>
      </c>
      <c r="E12" s="16" t="s">
        <v>24</v>
      </c>
      <c r="F12" s="17">
        <v>37694085</v>
      </c>
      <c r="G12" s="20">
        <v>9731</v>
      </c>
      <c r="H12" s="20">
        <v>112</v>
      </c>
      <c r="I12" s="21">
        <v>1435</v>
      </c>
      <c r="J12" s="22">
        <f>+G12/F12</f>
        <v>2.5815721485214455E-4</v>
      </c>
      <c r="K12" s="23">
        <f>+H12/F12</f>
        <v>2.9712884660816147E-6</v>
      </c>
      <c r="L12" s="23">
        <f>+I12/F12</f>
        <v>3.8069633471670685E-5</v>
      </c>
      <c r="M12" s="28">
        <f>+J12*1000000</f>
        <v>258.15721485214453</v>
      </c>
      <c r="N12" s="24">
        <f>+K12*1000000</f>
        <v>2.9712884660816146</v>
      </c>
      <c r="O12" s="56">
        <f>+L12*1000000</f>
        <v>38.069633471670684</v>
      </c>
      <c r="P12" s="6"/>
    </row>
    <row r="13" spans="3:16" ht="14.4" x14ac:dyDescent="0.3">
      <c r="C13" s="5"/>
      <c r="D13" s="1">
        <v>5</v>
      </c>
      <c r="E13" s="18" t="s">
        <v>17</v>
      </c>
      <c r="F13" s="19">
        <v>332639102</v>
      </c>
      <c r="G13" s="21">
        <v>216515</v>
      </c>
      <c r="H13" s="21">
        <v>5119</v>
      </c>
      <c r="I13" s="21">
        <v>8593</v>
      </c>
      <c r="J13" s="22">
        <f>+G13/F13</f>
        <v>6.5090062683009525E-4</v>
      </c>
      <c r="K13" s="23">
        <f>+H13/F13</f>
        <v>1.5389050683524273E-5</v>
      </c>
      <c r="L13" s="23">
        <f>+I13/F13</f>
        <v>2.583280182135653E-5</v>
      </c>
      <c r="M13" s="28">
        <f>+J13*1000000</f>
        <v>650.90062683009523</v>
      </c>
      <c r="N13" s="24">
        <f>+K13*1000000</f>
        <v>15.389050683524273</v>
      </c>
      <c r="O13" s="56">
        <f>+L13*1000000</f>
        <v>25.832801821356529</v>
      </c>
      <c r="P13" s="6"/>
    </row>
    <row r="14" spans="3:16" ht="14.4" x14ac:dyDescent="0.3">
      <c r="C14" s="5"/>
      <c r="D14" s="1">
        <v>6</v>
      </c>
      <c r="E14" s="18" t="s">
        <v>29</v>
      </c>
      <c r="F14" s="17">
        <v>125507472</v>
      </c>
      <c r="G14" s="9">
        <v>2384</v>
      </c>
      <c r="H14" s="9">
        <v>57</v>
      </c>
      <c r="I14" s="9">
        <v>472</v>
      </c>
      <c r="J14" s="10">
        <f>+G14/F14</f>
        <v>1.8994885021666278E-5</v>
      </c>
      <c r="K14" s="11">
        <f>+H14/F14</f>
        <v>4.5415622744755787E-7</v>
      </c>
      <c r="L14" s="11">
        <f>+I14/F14</f>
        <v>3.7607322693903038E-6</v>
      </c>
      <c r="M14" s="28">
        <f>+J14*1000000</f>
        <v>18.994885021666278</v>
      </c>
      <c r="N14" s="24">
        <f>+K14*1000000</f>
        <v>0.45415622744755785</v>
      </c>
      <c r="O14" s="56">
        <f>+L14*1000000</f>
        <v>3.7607322693903038</v>
      </c>
      <c r="P14" s="6"/>
    </row>
    <row r="15" spans="3:16" ht="14.4" x14ac:dyDescent="0.3">
      <c r="C15" s="5"/>
      <c r="D15" s="1">
        <v>7</v>
      </c>
      <c r="E15" s="18" t="s">
        <v>36</v>
      </c>
      <c r="F15" s="19">
        <v>65761117</v>
      </c>
      <c r="G15" s="21">
        <v>29865</v>
      </c>
      <c r="H15" s="21">
        <v>2352</v>
      </c>
      <c r="I15" s="21">
        <v>179</v>
      </c>
      <c r="J15" s="10">
        <f>+G15/F15</f>
        <v>4.5414374576392919E-4</v>
      </c>
      <c r="K15" s="11">
        <f>+H15/F15</f>
        <v>3.5765815839168304E-5</v>
      </c>
      <c r="L15" s="11">
        <f>+I15/F15</f>
        <v>2.7219732292564313E-6</v>
      </c>
      <c r="M15" s="28">
        <f>+J15*1000000</f>
        <v>454.14374576392919</v>
      </c>
      <c r="N15" s="24">
        <f>+K15*1000000</f>
        <v>35.765815839168305</v>
      </c>
      <c r="O15" s="56">
        <f>+L15*1000000</f>
        <v>2.7219732292564314</v>
      </c>
      <c r="P15" s="6"/>
    </row>
    <row r="16" spans="3:16" ht="14.4" x14ac:dyDescent="0.3"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"/>
    </row>
    <row r="17" spans="3:16" ht="14.4" x14ac:dyDescent="0.3">
      <c r="C17" s="5"/>
      <c r="D17" s="27"/>
      <c r="E17" s="27" t="s">
        <v>25</v>
      </c>
      <c r="F17" s="27"/>
      <c r="G17" s="27"/>
      <c r="H17" s="27"/>
      <c r="I17" s="27"/>
      <c r="J17" s="27"/>
      <c r="K17" s="27"/>
      <c r="L17" s="27"/>
      <c r="M17" s="1"/>
      <c r="N17" s="1"/>
      <c r="O17" s="1"/>
      <c r="P17" s="6"/>
    </row>
    <row r="18" spans="3:16" ht="14.4" x14ac:dyDescent="0.3">
      <c r="C18" s="34"/>
      <c r="D18" s="27"/>
      <c r="E18" s="27" t="s">
        <v>26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6"/>
    </row>
    <row r="19" spans="3:16" ht="14.4" x14ac:dyDescent="0.3">
      <c r="C19" s="34"/>
      <c r="D19" s="27"/>
      <c r="E19" s="53" t="s">
        <v>27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6"/>
    </row>
    <row r="20" spans="3:16" ht="14.4" x14ac:dyDescent="0.3">
      <c r="C20" s="34"/>
      <c r="D20" s="27"/>
      <c r="E20" s="27" t="s">
        <v>40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6"/>
    </row>
    <row r="21" spans="3:16" ht="14.4" x14ac:dyDescent="0.3">
      <c r="C21" s="34"/>
      <c r="D21" s="27"/>
      <c r="E21" s="3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6"/>
    </row>
    <row r="22" spans="3:16" ht="14.4" x14ac:dyDescent="0.3">
      <c r="C22" s="34"/>
      <c r="D22" s="27"/>
      <c r="E22" s="27" t="s">
        <v>35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6"/>
    </row>
    <row r="23" spans="3:16" ht="14.4" x14ac:dyDescent="0.3">
      <c r="C23" s="34"/>
      <c r="D23" s="27"/>
      <c r="E23" s="53" t="s">
        <v>28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6"/>
    </row>
    <row r="24" spans="3:16" ht="14.4" x14ac:dyDescent="0.3">
      <c r="C24" s="3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6"/>
    </row>
    <row r="25" spans="3:16" ht="14.4" x14ac:dyDescent="0.3">
      <c r="C25" s="5"/>
      <c r="D25" s="1"/>
      <c r="E25" s="1" t="s">
        <v>38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6"/>
    </row>
    <row r="26" spans="3:16" ht="15" thickBot="1" x14ac:dyDescent="0.35">
      <c r="C26" s="12"/>
      <c r="D26" s="13"/>
      <c r="E26" s="13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5"/>
    </row>
  </sheetData>
  <sortState ref="E9:O15">
    <sortCondition descending="1" ref="O9:O15"/>
  </sortState>
  <mergeCells count="1">
    <mergeCell ref="E4:O4"/>
  </mergeCells>
  <hyperlinks>
    <hyperlink ref="E19" r:id="rId1" location="/bda7594740fd40299423467b48e9ecf6"/>
    <hyperlink ref="E23" r:id="rId2"/>
  </hyperlinks>
  <printOptions horizontalCentered="1" verticalCentered="1"/>
  <pageMargins left="0.2" right="0.2" top="0.25" bottom="0.25" header="0" footer="0"/>
  <pageSetup orientation="landscape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Cases</vt:lpstr>
      <vt:lpstr>Deaths</vt:lpstr>
      <vt:lpstr>Recoveries</vt:lpstr>
      <vt:lpstr>Cases G7</vt:lpstr>
      <vt:lpstr>Deaths G7</vt:lpstr>
      <vt:lpstr>Recoveries G7</vt:lpstr>
      <vt:lpstr>Cases!Print_Area</vt:lpstr>
      <vt:lpstr>'Cases G7'!Print_Area</vt:lpstr>
      <vt:lpstr>Deaths!Print_Area</vt:lpstr>
      <vt:lpstr>'Deaths G7'!Print_Area</vt:lpstr>
      <vt:lpstr>Recoveries!Print_Area</vt:lpstr>
      <vt:lpstr>'Recoveries G7'!Print_Area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Deroy</dc:creator>
  <cp:lastModifiedBy>Deroy</cp:lastModifiedBy>
  <cp:lastPrinted>2020-04-02T13:01:41Z</cp:lastPrinted>
  <dcterms:created xsi:type="dcterms:W3CDTF">2020-03-25T13:50:17Z</dcterms:created>
  <dcterms:modified xsi:type="dcterms:W3CDTF">2020-04-02T13:08:31Z</dcterms:modified>
</cp:coreProperties>
</file>